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168" windowHeight="7728" firstSheet="1" activeTab="2"/>
  </bookViews>
  <sheets>
    <sheet name="Facility" sheetId="1" state="hidden" r:id="rId1"/>
    <sheet name="Language" sheetId="2" r:id="rId2"/>
    <sheet name="Lang" sheetId="3" r:id="rId3"/>
    <sheet name="Form1" sheetId="4" r:id="rId4"/>
    <sheet name="Headings" sheetId="5" state="hidden" r:id="rId5"/>
    <sheet name="Summary" sheetId="6" r:id="rId6"/>
  </sheets>
  <definedNames>
    <definedName name="_xlnm._FilterDatabase" localSheetId="5" hidden="1">'Summary'!$G$11:$H$11</definedName>
    <definedName name="Application">'Facility'!$D$5:$D$6</definedName>
    <definedName name="Application_F">'Facility'!$E$5:$E$6</definedName>
    <definedName name="Attachment">'Facility'!$G$5:$G$11</definedName>
    <definedName name="Attachment_F">'Facility'!$H$5:$H$11</definedName>
    <definedName name="Board_List">'Facility'!$A$92:$A$96</definedName>
    <definedName name="boardname">'Facility'!$D$17:$D$88</definedName>
    <definedName name="boardnamealpha">'Facility'!$G$17:$G$88</definedName>
    <definedName name="classnotdsb">'Facility'!$K$63:$K$64</definedName>
    <definedName name="classnotdsb_F">'Facility'!$L$63:$L$64</definedName>
    <definedName name="Date">'Facility'!$K$40:$K$41</definedName>
    <definedName name="Date_F">'Facility'!$L$40:$L$41</definedName>
    <definedName name="District_Office">'Facility'!$M$18:$M$23</definedName>
    <definedName name="DSB_No.">'Facility'!$A$17:$A$88</definedName>
    <definedName name="dsbname">'Facility'!$F$17:$F$88</definedName>
    <definedName name="Duration">'Facility'!$K$24:$K$25</definedName>
    <definedName name="Duration_F">'Facility'!$L$24:$L$25</definedName>
    <definedName name="Facility">'Facility'!$A$4:$A$6</definedName>
    <definedName name="Facility_F">'Facility'!$L$4:$L$9</definedName>
    <definedName name="Focus">'Facility'!$A$163:$A$167</definedName>
    <definedName name="Focus_F">'Facility'!$D$163:$D$167</definedName>
    <definedName name="Grade">'Facility'!$K$47:$K$60</definedName>
    <definedName name="Grade_F">'Facility'!$L$47:$L$60</definedName>
    <definedName name="L_A">'Facility'!$D$6</definedName>
    <definedName name="Lang">'Headings'!$B$1</definedName>
    <definedName name="Language">'Facility'!$K$29:$K$30</definedName>
    <definedName name="Language_F">'Facility'!$L$29:$L$30</definedName>
    <definedName name="Ministère">'Facility'!$B$156:$B$160</definedName>
    <definedName name="Ministry">'Facility'!$A$156:$A$160</definedName>
    <definedName name="Operated_by">'Facility'!$A$171:$A$172</definedName>
    <definedName name="Operated_by_F">'Facility'!$B$171:$B$172</definedName>
    <definedName name="Panel">'Facility'!$K$43:$K$45</definedName>
    <definedName name="Panel_F">'Facility'!$L$43:$L$45</definedName>
    <definedName name="PD">'Facility'!$I$13:$I$13</definedName>
    <definedName name="PD_F">'Facility'!$J$13:$J$13</definedName>
    <definedName name="_xlnm.Print_Area" localSheetId="3">'Form1'!$A$1:$K$134</definedName>
    <definedName name="_xlnm.Print_Area" localSheetId="5">'Summary'!$A$3:$BG$16</definedName>
    <definedName name="_xlnm.Print_Titles" localSheetId="5">'Summary'!$A:$B,'Summary'!$3:$11</definedName>
    <definedName name="Setting1">'Facility'!$H$162:$H$167</definedName>
    <definedName name="Setting1_F">'Facility'!$K$162:$K$167</definedName>
    <definedName name="Setting2">'Facility'!$H$169:$H$171</definedName>
    <definedName name="Setting2_F">'Facility'!$K$169:$K$171</definedName>
    <definedName name="Setting3">'Facility'!$H$173:$H$196</definedName>
    <definedName name="Setting3_F">'Facility'!$K$173:$K$196</definedName>
    <definedName name="Setting4">'Facility'!$H$198:$H$200</definedName>
    <definedName name="Setting4_F">'Facility'!$K$198:$K$200</definedName>
    <definedName name="Setting5">'Facility'!$H$202</definedName>
    <definedName name="Setting5_F">'Facility'!$K$202</definedName>
    <definedName name="Status">'Facility'!$I$18:$I$22</definedName>
    <definedName name="Status_F">'Facility'!$K$18:$K$22</definedName>
    <definedName name="Student_type">'Facility'!$I$81:$I$85</definedName>
    <definedName name="Student_type_F">'Facility'!$K$81:$K$85</definedName>
    <definedName name="Traitement_pour_élèves_nécessitant_des_services_en_santé_mentale">'Facility'!$D$164:$D$168</definedName>
    <definedName name="Type">'Facility'!$A$175:$A$178</definedName>
    <definedName name="Type_F">'Facility'!$B$175:$B$178</definedName>
    <definedName name="Y_N">'Facility'!$I$9:$I$10</definedName>
    <definedName name="Y_N_F">'Facility'!$J$9:$J$10</definedName>
    <definedName name="Year">'Facility'!$I$24:$I$27</definedName>
  </definedNames>
  <calcPr fullCalcOnLoad="1"/>
</workbook>
</file>

<file path=xl/sharedStrings.xml><?xml version="1.0" encoding="utf-8"?>
<sst xmlns="http://schemas.openxmlformats.org/spreadsheetml/2006/main" count="5523" uniqueCount="5023">
  <si>
    <t>Facility</t>
  </si>
  <si>
    <t>Panel</t>
  </si>
  <si>
    <t>Approval and Signoff</t>
  </si>
  <si>
    <t>Name of DSB</t>
  </si>
  <si>
    <t>Superintendent</t>
  </si>
  <si>
    <t>E-mail Address</t>
  </si>
  <si>
    <t>Board Contact</t>
  </si>
  <si>
    <t>Telephone</t>
  </si>
  <si>
    <t>Partner DSBs Name</t>
  </si>
  <si>
    <t xml:space="preserve">Operated By </t>
  </si>
  <si>
    <t>Name</t>
  </si>
  <si>
    <t>Address</t>
  </si>
  <si>
    <t>Postal Code</t>
  </si>
  <si>
    <t>Funding Ministry
(Select from list)</t>
  </si>
  <si>
    <t>DSB
(Select from list)</t>
  </si>
  <si>
    <t>BSID</t>
  </si>
  <si>
    <t>Contact Name</t>
  </si>
  <si>
    <t># Agency Staff on Site</t>
  </si>
  <si>
    <t># Agency Staff in Classroom</t>
  </si>
  <si>
    <t># of Day Treatment Spaces</t>
  </si>
  <si>
    <t># of Hospital Beds</t>
  </si>
  <si>
    <t>September</t>
  </si>
  <si>
    <t>October</t>
  </si>
  <si>
    <t>November</t>
  </si>
  <si>
    <t>December</t>
  </si>
  <si>
    <t>January</t>
  </si>
  <si>
    <t>February</t>
  </si>
  <si>
    <t>March</t>
  </si>
  <si>
    <t>April</t>
  </si>
  <si>
    <t>June</t>
  </si>
  <si>
    <t>July</t>
  </si>
  <si>
    <t>August</t>
  </si>
  <si>
    <t>(Application for Liaison/Administration has no enrolment data)</t>
  </si>
  <si>
    <t>Application Type</t>
  </si>
  <si>
    <t>Facility Type</t>
  </si>
  <si>
    <t>Care and/or Treatment Focus of the Facility</t>
  </si>
  <si>
    <t>Setting</t>
  </si>
  <si>
    <t>From Grade</t>
  </si>
  <si>
    <t>Division Type</t>
  </si>
  <si>
    <t>To Grade</t>
  </si>
  <si>
    <t>Duration</t>
  </si>
  <si>
    <t>Language of Instruction</t>
  </si>
  <si>
    <t># of Classrooms in DSB Schools</t>
  </si>
  <si>
    <t># of Classrooms not in DSB Schools</t>
  </si>
  <si>
    <t>Location</t>
  </si>
  <si>
    <t/>
  </si>
  <si>
    <t>Teachers</t>
  </si>
  <si>
    <t>Educational Assistants</t>
  </si>
  <si>
    <t>Program Amount</t>
  </si>
  <si>
    <t>Furniture and Equipment</t>
  </si>
  <si>
    <t>TOTAL</t>
  </si>
  <si>
    <t>Salaries and Benefits</t>
  </si>
  <si>
    <t>Projections</t>
  </si>
  <si>
    <t>Actuals</t>
  </si>
  <si>
    <t>Total FTE</t>
  </si>
  <si>
    <t>Average Monthly FTE</t>
  </si>
  <si>
    <t>PTR</t>
  </si>
  <si>
    <t>Status</t>
  </si>
  <si>
    <t>Monitoring Year</t>
  </si>
  <si>
    <t>Reviewed by Education Officer</t>
  </si>
  <si>
    <t>Regional Office</t>
  </si>
  <si>
    <t>Date</t>
  </si>
  <si>
    <t>Previous Year</t>
  </si>
  <si>
    <t>FOR OFFICE USE ONLY</t>
  </si>
  <si>
    <t>Projection Approvals</t>
  </si>
  <si>
    <t>Actual Approvals</t>
  </si>
  <si>
    <t>Year</t>
  </si>
  <si>
    <t>Application Form Number</t>
  </si>
  <si>
    <t>Type of Facility</t>
  </si>
  <si>
    <t>Attachment</t>
  </si>
  <si>
    <t>Pièces jointes</t>
  </si>
  <si>
    <t>Palier</t>
  </si>
  <si>
    <t>Soins et/ou traitement</t>
  </si>
  <si>
    <t>GLG 20(2).3</t>
  </si>
  <si>
    <t>Renewal</t>
  </si>
  <si>
    <t>Renouvellement</t>
  </si>
  <si>
    <t>Agreement &amp; Application Attachment</t>
  </si>
  <si>
    <t>Entente et demande</t>
  </si>
  <si>
    <t>Elementary</t>
  </si>
  <si>
    <t>Élémentaire</t>
  </si>
  <si>
    <t>GLG 20(2).5</t>
  </si>
  <si>
    <t>Liaison/Administration</t>
  </si>
  <si>
    <t>Agreement &amp; Application Attachment &amp; Program Description</t>
  </si>
  <si>
    <t>Entente, Demande et description du programme</t>
  </si>
  <si>
    <t>Secondary</t>
  </si>
  <si>
    <t>Secondaire</t>
  </si>
  <si>
    <t>Services correctionnels (18 à 21 ans)</t>
  </si>
  <si>
    <t>Nouvelle-expansion</t>
  </si>
  <si>
    <t>GLG 20(2).9</t>
  </si>
  <si>
    <t>Agreement &amp; Program Description</t>
  </si>
  <si>
    <t>Entente et description du programme</t>
  </si>
  <si>
    <t>Garde et détention en milieu ouvert</t>
  </si>
  <si>
    <t>Entente et demande en pièces jointes et description du programme</t>
  </si>
  <si>
    <t>GLG 20(2).10</t>
  </si>
  <si>
    <t>Agreement Only</t>
  </si>
  <si>
    <t>Entente seulement</t>
  </si>
  <si>
    <t>Garde et détention en milieu fermé</t>
  </si>
  <si>
    <t>Application Attachment &amp; Program Description</t>
  </si>
  <si>
    <t>Demande et description du programme seulement</t>
  </si>
  <si>
    <t>Yes</t>
  </si>
  <si>
    <t>Oui</t>
  </si>
  <si>
    <t>GLG 20(2).4</t>
  </si>
  <si>
    <t>Application Attachment Only</t>
  </si>
  <si>
    <t>Demande seulement</t>
  </si>
  <si>
    <t>No</t>
  </si>
  <si>
    <t>Non</t>
  </si>
  <si>
    <t>GLG 20(2).7</t>
  </si>
  <si>
    <t>Program Description Only</t>
  </si>
  <si>
    <t>Description du programme seulement</t>
  </si>
  <si>
    <t>GLG 20(2).1</t>
  </si>
  <si>
    <t>DSB No.</t>
  </si>
  <si>
    <t>Pub/Sep</t>
  </si>
  <si>
    <t>Eng./French</t>
  </si>
  <si>
    <t>Board Name</t>
  </si>
  <si>
    <t>Alpha Board Name</t>
  </si>
  <si>
    <t>Statut</t>
  </si>
  <si>
    <t xml:space="preserve">Public  </t>
  </si>
  <si>
    <t>English</t>
  </si>
  <si>
    <t xml:space="preserve">DSB Ontario North East                                        </t>
  </si>
  <si>
    <t>District School Board Ontario North East</t>
  </si>
  <si>
    <t xml:space="preserve">Algoma DSB                                                    </t>
  </si>
  <si>
    <t>Algoma District School Board</t>
  </si>
  <si>
    <t xml:space="preserve">Algonquin and Lakeshore Catholic DSB                          </t>
  </si>
  <si>
    <t>Approved as submitted</t>
  </si>
  <si>
    <t>A</t>
  </si>
  <si>
    <t>Acceptée avec révisions</t>
  </si>
  <si>
    <t>R</t>
  </si>
  <si>
    <t>Barrie</t>
  </si>
  <si>
    <t xml:space="preserve">Rainbow DSB                                                   </t>
  </si>
  <si>
    <t>Rainbow District School Board</t>
  </si>
  <si>
    <t xml:space="preserve">Avon Maitland DSB                                             </t>
  </si>
  <si>
    <t>Approved with revision</t>
  </si>
  <si>
    <t>Acceptée telle que soumise</t>
  </si>
  <si>
    <t>London</t>
  </si>
  <si>
    <t xml:space="preserve">Near North DSB                                                </t>
  </si>
  <si>
    <t>Near North District School Board</t>
  </si>
  <si>
    <t xml:space="preserve">Bluewater DSB                                                 </t>
  </si>
  <si>
    <t>Denied</t>
  </si>
  <si>
    <t>D</t>
  </si>
  <si>
    <t>Refusée</t>
  </si>
  <si>
    <t>REF</t>
  </si>
  <si>
    <t xml:space="preserve">Keewatin-Patricia DSB                                         </t>
  </si>
  <si>
    <t>Keewatin-Patricia District School Board</t>
  </si>
  <si>
    <t xml:space="preserve">Brant Haldimand Norfolk Catholic DSB                          </t>
  </si>
  <si>
    <t>Withdrawn</t>
  </si>
  <si>
    <t>W</t>
  </si>
  <si>
    <t>Retirée</t>
  </si>
  <si>
    <t>RET</t>
  </si>
  <si>
    <t>Ottawa</t>
  </si>
  <si>
    <t xml:space="preserve">Rainy River DSB                                               </t>
  </si>
  <si>
    <t>Rainy River District School Board</t>
  </si>
  <si>
    <t xml:space="preserve">Bruce-Grey Catholic DSB                                       </t>
  </si>
  <si>
    <t>Thunder Bay</t>
  </si>
  <si>
    <t xml:space="preserve">Lakehead DSB                                                  </t>
  </si>
  <si>
    <t>Lakehead District School Board</t>
  </si>
  <si>
    <t xml:space="preserve">Catholic DSB of Eastern Ontario                               </t>
  </si>
  <si>
    <t>Toronto</t>
  </si>
  <si>
    <t xml:space="preserve">Superior-Greenstone DSB                                       </t>
  </si>
  <si>
    <t>Superior-Greenstone District School Board</t>
  </si>
  <si>
    <t xml:space="preserve">Conseil scolaire Viamonde                                </t>
  </si>
  <si>
    <t>September-June</t>
  </si>
  <si>
    <t>septembre-juin</t>
  </si>
  <si>
    <t>Bluewater District School Board</t>
  </si>
  <si>
    <t xml:space="preserve">CSD catholique Centre-Sud                                     </t>
  </si>
  <si>
    <t>July-August</t>
  </si>
  <si>
    <t>juillet-août</t>
  </si>
  <si>
    <t>Avon Maitland District School Board</t>
  </si>
  <si>
    <t xml:space="preserve">CSD catholique de l'Est ontarien                              </t>
  </si>
  <si>
    <t xml:space="preserve">Greater Essex County DSB                                      </t>
  </si>
  <si>
    <t>Greater Essex County District School Board</t>
  </si>
  <si>
    <t xml:space="preserve">CSD catholique des Aurores boréales                           </t>
  </si>
  <si>
    <t xml:space="preserve">Lambton Kent DSB                                              </t>
  </si>
  <si>
    <t>Lambton Kent District School Board</t>
  </si>
  <si>
    <t xml:space="preserve">CSD catholique des Grandes Riviéres                           </t>
  </si>
  <si>
    <t xml:space="preserve">Thames Valley DSB                                             </t>
  </si>
  <si>
    <t>Thames Valley District School Board</t>
  </si>
  <si>
    <t xml:space="preserve">CSD catholique du Centre-Est de l'Ontario                     </t>
  </si>
  <si>
    <t>Anglais</t>
  </si>
  <si>
    <t xml:space="preserve">Toronto DSB                                                   </t>
  </si>
  <si>
    <t>Toronto District School Board</t>
  </si>
  <si>
    <t xml:space="preserve">CSD catholique du Nouvel-Ontario                              </t>
  </si>
  <si>
    <t>French</t>
  </si>
  <si>
    <t>Français</t>
  </si>
  <si>
    <t xml:space="preserve">Durham DSB                                                    </t>
  </si>
  <si>
    <t>Durham District School Board</t>
  </si>
  <si>
    <t xml:space="preserve">CSD catholique Franco-Nord                                    </t>
  </si>
  <si>
    <t xml:space="preserve">Kawartha Pine Ridge DSB                                       </t>
  </si>
  <si>
    <t>Kawartha Pine Ridge District School Board</t>
  </si>
  <si>
    <t xml:space="preserve">Conseil scolaire catholique Providence                       </t>
  </si>
  <si>
    <t>JK and/or SK</t>
  </si>
  <si>
    <t>Mat. et jardin d'enfants</t>
  </si>
  <si>
    <t xml:space="preserve">Trillium Lakelands DSB                                        </t>
  </si>
  <si>
    <t>Trillium Lakelands District School Board</t>
  </si>
  <si>
    <t xml:space="preserve">CSD des écoles publiques de l'Est de l'Ontario                </t>
  </si>
  <si>
    <t>Primary</t>
  </si>
  <si>
    <t>Primaire</t>
  </si>
  <si>
    <t xml:space="preserve">York Region DSB                                               </t>
  </si>
  <si>
    <t>York Region District School Board</t>
  </si>
  <si>
    <t xml:space="preserve">CSD du Grand Nord de l'Ontario                                </t>
  </si>
  <si>
    <t>Junior</t>
  </si>
  <si>
    <t>Moyen</t>
  </si>
  <si>
    <t xml:space="preserve">Simcoe County DSB                                             </t>
  </si>
  <si>
    <t>Simcoe County District School Board</t>
  </si>
  <si>
    <t xml:space="preserve">CSD du Nord-Est de l'Ontario                                  </t>
  </si>
  <si>
    <t>Primary and Junior</t>
  </si>
  <si>
    <t>Primaire et moyen</t>
  </si>
  <si>
    <t xml:space="preserve">Upper Grand DSB                                               </t>
  </si>
  <si>
    <t>Upper Grand District School Board</t>
  </si>
  <si>
    <t xml:space="preserve">DSB of Niagara                                                </t>
  </si>
  <si>
    <t>Intermediate, 7-8</t>
  </si>
  <si>
    <t>Intermédiaire, 7-8</t>
  </si>
  <si>
    <t xml:space="preserve">Peel DSB                                                      </t>
  </si>
  <si>
    <t>Peel District School Board</t>
  </si>
  <si>
    <t xml:space="preserve">Halton DSB                                                    </t>
  </si>
  <si>
    <t>Halton District School Board</t>
  </si>
  <si>
    <t xml:space="preserve">Dufferin-Peel Catholic DSB                                    </t>
  </si>
  <si>
    <t xml:space="preserve">Hamilton-Wentworth DSB                                        </t>
  </si>
  <si>
    <t>Hamilton-Wentworth District School Board</t>
  </si>
  <si>
    <t xml:space="preserve">Durham Catholic DSB                                           </t>
  </si>
  <si>
    <t>Date_F</t>
  </si>
  <si>
    <t>District School Board of Niagara</t>
  </si>
  <si>
    <t xml:space="preserve">Grand Erie DSB                                                </t>
  </si>
  <si>
    <t>Grand Erie District School Board</t>
  </si>
  <si>
    <t>English-language #38 Catholic DSB</t>
  </si>
  <si>
    <t xml:space="preserve">Waterloo Region DSB                                           </t>
  </si>
  <si>
    <t>Waterloo Region District School Board</t>
  </si>
  <si>
    <t xml:space="preserve">Ottawa-Carleton DSB                                           </t>
  </si>
  <si>
    <t>Ottawa-Carleton District School Board</t>
  </si>
  <si>
    <t>Elem.</t>
  </si>
  <si>
    <t>Élém.</t>
  </si>
  <si>
    <t xml:space="preserve">Upper Canada DSB                                              </t>
  </si>
  <si>
    <t>Upper Canada District School Board</t>
  </si>
  <si>
    <t xml:space="preserve">Halton Catholic DSB                                           </t>
  </si>
  <si>
    <t>Sec.</t>
  </si>
  <si>
    <t xml:space="preserve">Limestone DSB                                                 </t>
  </si>
  <si>
    <t>Limestone District School Board</t>
  </si>
  <si>
    <t>Elem./Sec.</t>
  </si>
  <si>
    <t>Élém./Sec.</t>
  </si>
  <si>
    <t xml:space="preserve">Renfrew County DSB                                            </t>
  </si>
  <si>
    <t>Renfrew County District School Board</t>
  </si>
  <si>
    <t xml:space="preserve">Hamilton-Wentworth Catholic DSB                               </t>
  </si>
  <si>
    <t xml:space="preserve">Hastings and Prince Edward DSB                                </t>
  </si>
  <si>
    <t>Hastings &amp; Prince Edward District School Board</t>
  </si>
  <si>
    <t>JK</t>
  </si>
  <si>
    <t>Maternelle</t>
  </si>
  <si>
    <t>Separate</t>
  </si>
  <si>
    <t xml:space="preserve">Northeastern Catholic DSB                                     </t>
  </si>
  <si>
    <t>Northeastern Catholic District School Board</t>
  </si>
  <si>
    <t>SK</t>
  </si>
  <si>
    <t>Jardin d'enfants.</t>
  </si>
  <si>
    <t xml:space="preserve">Nipissing-Parry Sound Catholic DSB                            </t>
  </si>
  <si>
    <t>Nipissing-Parry Sound Catholic District School Board</t>
  </si>
  <si>
    <t xml:space="preserve">Huron-Perth Catholic DSB                                      </t>
  </si>
  <si>
    <t xml:space="preserve">Huron-Superior Catholic DSB                                   </t>
  </si>
  <si>
    <t>Huron-Superior Catholic District School Board</t>
  </si>
  <si>
    <t xml:space="preserve">Sudbury Catholic DSB                                          </t>
  </si>
  <si>
    <t>Sudbury Catholic District School Board</t>
  </si>
  <si>
    <t xml:space="preserve">Northwest Catholic DSB                                        </t>
  </si>
  <si>
    <t>Northwest Catholic District School Board</t>
  </si>
  <si>
    <t xml:space="preserve">Kenora Catholic DSB                                           </t>
  </si>
  <si>
    <t>Kenora Catholic District School Board</t>
  </si>
  <si>
    <t xml:space="preserve">Thunder Bay Catholic DSB                                      </t>
  </si>
  <si>
    <t>Thunder Bay Catholic District School Board</t>
  </si>
  <si>
    <t xml:space="preserve">Superior North Catholic DSB                                   </t>
  </si>
  <si>
    <t>Superior North Catholic District School Board</t>
  </si>
  <si>
    <t>Bruce-Grey Catholic District School Board</t>
  </si>
  <si>
    <t>Huron Perth Catholic District School Board</t>
  </si>
  <si>
    <t xml:space="preserve">Windsor-Essex Catholic DSB                                    </t>
  </si>
  <si>
    <t>Windsor-Essex Catholic District School Board</t>
  </si>
  <si>
    <t xml:space="preserve">Niagara Catholic DSB                                          </t>
  </si>
  <si>
    <t>English-language #38 Catholic District School Board</t>
  </si>
  <si>
    <t xml:space="preserve">St. Clair Catholic DSB                                        </t>
  </si>
  <si>
    <t>St Clair Catholic District School Board</t>
  </si>
  <si>
    <t xml:space="preserve">Toronto Catholic DSB                                          </t>
  </si>
  <si>
    <t>Toronto Catholic District School Board</t>
  </si>
  <si>
    <t xml:space="preserve">Peterborough V.N.C. Catholic DSB                              </t>
  </si>
  <si>
    <t>Peterborough Victoria Northumberland &amp; Clarington Catholic District School Board</t>
  </si>
  <si>
    <t xml:space="preserve">Ottawa Catholic DSB                                  </t>
  </si>
  <si>
    <t xml:space="preserve">York Catholic DSB                                             </t>
  </si>
  <si>
    <t>York Catholic District School Board</t>
  </si>
  <si>
    <t>L'établissement</t>
  </si>
  <si>
    <t>Dufferin-Peel Catholic District School Board</t>
  </si>
  <si>
    <t>Other</t>
  </si>
  <si>
    <t>Autre</t>
  </si>
  <si>
    <t xml:space="preserve">Simcoe Muskoka Catholic DSB                                   </t>
  </si>
  <si>
    <t>Simcoe Muskoka Catholic District School Board</t>
  </si>
  <si>
    <t>Durham Catholic District School Board</t>
  </si>
  <si>
    <t>Halton Catholic District School Board</t>
  </si>
  <si>
    <t>Hamilton-Wentworth Catholic District School Board</t>
  </si>
  <si>
    <t xml:space="preserve">Renfrew County Catholic DSB                                   </t>
  </si>
  <si>
    <t xml:space="preserve">Wellington Catholic DSB                                       </t>
  </si>
  <si>
    <t>Wellington Catholic District School Board</t>
  </si>
  <si>
    <t xml:space="preserve">Waterloo Catholic DSB                                         </t>
  </si>
  <si>
    <t>Waterloo Catholic District School Board</t>
  </si>
  <si>
    <t>Status for summary</t>
  </si>
  <si>
    <t>Niagara Catholic District School Board</t>
  </si>
  <si>
    <t>Brant/Haldimand-Norfolk Catholic District School Board</t>
  </si>
  <si>
    <t>Approved</t>
  </si>
  <si>
    <t>Acceptée</t>
  </si>
  <si>
    <t>Catholic District School Board of Eastern Ontario</t>
  </si>
  <si>
    <t>Ottawa Catholic District School Board</t>
  </si>
  <si>
    <t>Renfrew County Catholic District School Board</t>
  </si>
  <si>
    <t>Algonquin &amp; Lakeshore Catholic District School Board</t>
  </si>
  <si>
    <t>Conseil scolaire de district du Nord-Est de l'Ontario</t>
  </si>
  <si>
    <t>Conseil scolaire de district du Grand Nord de l'Ontario</t>
  </si>
  <si>
    <t>Conseil scolaire Viamonde</t>
  </si>
  <si>
    <t>Conseil des écoles publiques de l'Est de l'Ontario</t>
  </si>
  <si>
    <t>Conseil scolaire de district catholique des Grandes Rivières</t>
  </si>
  <si>
    <t>Conseil scolaire de district catholique Franco-Nord</t>
  </si>
  <si>
    <t>Conseil scolaire de district catholique du Nouvel-Ontario</t>
  </si>
  <si>
    <t>Conseil scolaire de district catholique des Aurores Boréales</t>
  </si>
  <si>
    <t>Conseil scolaire de district catholique Centre-Sud</t>
  </si>
  <si>
    <t>Conseil scolaire de district catholique de l'Est Ontarien</t>
  </si>
  <si>
    <t>Conseil scolaire de district catholique du Centre-Est de l'Ontario</t>
  </si>
  <si>
    <t>Ministry</t>
  </si>
  <si>
    <t>Ministère</t>
  </si>
  <si>
    <t>Children and Youth Services</t>
  </si>
  <si>
    <t>Services à l'enfance et à la jeunesse</t>
  </si>
  <si>
    <t>Community and Social Services</t>
  </si>
  <si>
    <t>Services sociaux et communautaires</t>
  </si>
  <si>
    <t>Community Safety and Correctional Services</t>
  </si>
  <si>
    <t>Sécurité communautaire et des Services correctionnels</t>
  </si>
  <si>
    <t>Health and Long-Term Care</t>
  </si>
  <si>
    <t>Santé et des Soins de longue durée</t>
  </si>
  <si>
    <t>Multiple Ministries</t>
  </si>
  <si>
    <t>Plusieurs ministères</t>
  </si>
  <si>
    <t>Care and Treatment Focus</t>
  </si>
  <si>
    <t>Setting_F</t>
  </si>
  <si>
    <t>Setting2_F</t>
  </si>
  <si>
    <t>Treatment for students demonstrating severe social and/or emotional and/or behavioural issues</t>
  </si>
  <si>
    <t>Young Parent Resource Centres: Day Treatment</t>
  </si>
  <si>
    <t>Centres de ressources pour jeunes parents : programme de jour</t>
  </si>
  <si>
    <t>Care and/or treatment for students identified with one or more category of exceptionality and demonstrating severe social and/or emotional issues and/or learning needs</t>
  </si>
  <si>
    <t>Setting2</t>
  </si>
  <si>
    <t>Soins et/ou traitement pour élèves identifiés avec plus d’une catégorie d'anomalies et démontrant de graves problèmes émotifs, sociaux et d’apprentissage</t>
  </si>
  <si>
    <t>Setting1_F</t>
  </si>
  <si>
    <t>Young Parent Resource Centres: Residential</t>
  </si>
  <si>
    <t>Centres de ressources pour jeunes parents : programme résidentiel</t>
  </si>
  <si>
    <t>Setting1</t>
  </si>
  <si>
    <t>Traitement pour élèves manifestant des problèmes sociaux, émotifs ou de comportement graves</t>
  </si>
  <si>
    <t>Setting3_F</t>
  </si>
  <si>
    <t xml:space="preserve">Young Parent Resource Centres: Day Treatment and Residential </t>
  </si>
  <si>
    <t>Treatment for students requiring medical and/or surgical services in a hospital setting</t>
  </si>
  <si>
    <t>Setting4</t>
  </si>
  <si>
    <t>Traitement pour élèves nécessitant des services de santé mentale ou pour les dépendances</t>
  </si>
  <si>
    <t>Setting4_F</t>
  </si>
  <si>
    <t>Other Care and/or Treatment Programs: Day Treatment</t>
  </si>
  <si>
    <t>Autres programmes de soins et/ou de traitement : programme de jour</t>
  </si>
  <si>
    <t>Treatment for students requiring mental health and/or addiction services</t>
  </si>
  <si>
    <t>Setting3</t>
  </si>
  <si>
    <t>Traitement pour élèves nécessitant des services médicaux ou chirurgicaux dans un milieu hospitalier</t>
  </si>
  <si>
    <t xml:space="preserve">Other Care and/or Treatment Programs: Residential </t>
  </si>
  <si>
    <t>Autres programmes de soins et/ou de traitement : programme résidentiel</t>
  </si>
  <si>
    <t xml:space="preserve">Other Care and/or Treatment Programs: Day Treatment and Residential </t>
  </si>
  <si>
    <t>Autres programmes de soins et/ou de traitement : programme de jour et résidentiel</t>
  </si>
  <si>
    <t xml:space="preserve">Day Treatment </t>
  </si>
  <si>
    <t xml:space="preserve">Programme de jour </t>
  </si>
  <si>
    <t>Residential</t>
  </si>
  <si>
    <t>Programme résidentiel</t>
  </si>
  <si>
    <t>Directly operated</t>
  </si>
  <si>
    <t>Géré directement par</t>
  </si>
  <si>
    <t>Day Treatment and Residential</t>
  </si>
  <si>
    <t>Programme de jour et résidential</t>
  </si>
  <si>
    <t>Transfer Payment Agency</t>
  </si>
  <si>
    <t>Organisme de paiment de transfert</t>
  </si>
  <si>
    <t>Mental Health: Day Treatment</t>
  </si>
  <si>
    <t>Santé mentale : programme de jour</t>
  </si>
  <si>
    <t>Mental Health: Residential</t>
  </si>
  <si>
    <t>Santé mentale : programme résidentiel</t>
  </si>
  <si>
    <t>Day Treatment Only</t>
  </si>
  <si>
    <t>programme de jour</t>
  </si>
  <si>
    <t>Mental Health: Hospital</t>
  </si>
  <si>
    <t>Santé mentale : programme en milieu hospitalier</t>
  </si>
  <si>
    <t>Residential Only</t>
  </si>
  <si>
    <t>programme résidentiel</t>
  </si>
  <si>
    <t>Mental Health: Day Treatment and Residential</t>
  </si>
  <si>
    <t>Santé mentale : centre de traitement de jour et résidentiel</t>
  </si>
  <si>
    <t>Residential/Day Treatment</t>
  </si>
  <si>
    <t>programme de jour et résidentiel</t>
  </si>
  <si>
    <t>Mental Health: Day Treatment and Hospital</t>
  </si>
  <si>
    <t>Santé mentale : programme de jour et en milieu hospitalier</t>
  </si>
  <si>
    <t>Hospital</t>
  </si>
  <si>
    <t>programme en mileiu hospitalier</t>
  </si>
  <si>
    <t>Mental Health: Residential and Hospital</t>
  </si>
  <si>
    <t>Santé mentale : programme résidentiel et en milieu hospitalier</t>
  </si>
  <si>
    <t>Mental Health: Day Treatment, Residential and Hospital</t>
  </si>
  <si>
    <t>Santé mentale : programme de jour, résidentiel et en milieu hospitalier</t>
  </si>
  <si>
    <t>Addictions: Day Treatment</t>
  </si>
  <si>
    <t>Dépendances : programme de jour</t>
  </si>
  <si>
    <t>Addictions: Residential</t>
  </si>
  <si>
    <t>Dépendances : programme résidentiel</t>
  </si>
  <si>
    <t>Addictions: Hospital</t>
  </si>
  <si>
    <t>Dépendances : programme en milieu hospitalier</t>
  </si>
  <si>
    <t>Addictions: Day Treatment and Residential</t>
  </si>
  <si>
    <t>Dépendances : programme de jour et résidentiel</t>
  </si>
  <si>
    <t xml:space="preserve">Addictions: Day Treatment and Hospital </t>
  </si>
  <si>
    <t>Dépendances : programme de jour et en milieu hospitalier</t>
  </si>
  <si>
    <t>Addictions: Residential and Hospital</t>
  </si>
  <si>
    <t>Dépendances : programme résidentiel et en milieu hospitalier</t>
  </si>
  <si>
    <t>Addictions: Day Treatment, Residential and Hospital</t>
  </si>
  <si>
    <t>Dépendances : programme de jour, résidentiel et en milieu hospitalier</t>
  </si>
  <si>
    <t>Mental Health and Addictions: Day Treatment</t>
  </si>
  <si>
    <t>Santé mentale et dépendances : programme de jour</t>
  </si>
  <si>
    <t>Mental Health and Addictions: Residential</t>
  </si>
  <si>
    <t>Santé mentale et dépendances : programme résidentiel</t>
  </si>
  <si>
    <t>Mental Health and Addictions: Hospital</t>
  </si>
  <si>
    <t>Santé mentale et dépendances : programmes en milieu hospitalier</t>
  </si>
  <si>
    <t xml:space="preserve">Mental Health and Addictions: Day Treatment and Residential </t>
  </si>
  <si>
    <t>Santé mentale et dépendances : programme de jour et résidentiel</t>
  </si>
  <si>
    <t>Mental Health and Addictions: Day Treatment and Hospital</t>
  </si>
  <si>
    <t>Santé mentale et dépendances : programme de jour et en milieu hospitalier</t>
  </si>
  <si>
    <t>Mental Health and Addictions: Residential and Hospital</t>
  </si>
  <si>
    <t>Santé mentale et dépendances : programme résidentiel et en milieu hospitalier</t>
  </si>
  <si>
    <t>Mental Health and Addictions: Day Treatment, Residential and Hospital</t>
  </si>
  <si>
    <t>Santé mentale et dépendances : programme de jour, résidentiel et en milieu hospitalier</t>
  </si>
  <si>
    <t xml:space="preserve">Outpatient </t>
  </si>
  <si>
    <t>Pour patients en consultation externe</t>
  </si>
  <si>
    <t>Inpatient</t>
  </si>
  <si>
    <t>Pour patients hospitalisés</t>
  </si>
  <si>
    <t>Outpatient and Inpatient</t>
  </si>
  <si>
    <t>Pour patients en consultation externe et patients hospitalisés</t>
  </si>
  <si>
    <r>
      <t xml:space="preserve">Note: Please open the file called flatfile.xls before clicking on the load button or the macro will </t>
    </r>
    <r>
      <rPr>
        <b/>
        <sz val="14"/>
        <color indexed="10"/>
        <rFont val="Arial"/>
        <family val="2"/>
      </rPr>
      <t>NOT</t>
    </r>
    <r>
      <rPr>
        <b/>
        <sz val="12"/>
        <color indexed="10"/>
        <rFont val="Arial"/>
        <family val="2"/>
      </rPr>
      <t xml:space="preserve"> work.</t>
    </r>
  </si>
  <si>
    <r>
      <t xml:space="preserve">Note: Veuillez ouvrir le fichier "flatfile.xls" avant d'appuyer sur le bouton "load" sinon la macro ne fonctionnera </t>
    </r>
    <r>
      <rPr>
        <b/>
        <sz val="14"/>
        <color indexed="10"/>
        <rFont val="Arial"/>
        <family val="2"/>
      </rPr>
      <t>PAS</t>
    </r>
    <r>
      <rPr>
        <b/>
        <sz val="12"/>
        <color indexed="10"/>
        <rFont val="Arial"/>
        <family val="2"/>
      </rPr>
      <t>.</t>
    </r>
  </si>
  <si>
    <t>Select Board No./
Sélectionner le no. du conseil</t>
  </si>
  <si>
    <t>Name of Board/
 Nom du conseil</t>
  </si>
  <si>
    <t>Board Number/
 No. du conseil</t>
  </si>
  <si>
    <t>If your board is not listed please go to the "Language" worksheet to select a language.</t>
  </si>
  <si>
    <t>Si votre no. du conseil n'apparaît pas, sélectionner la langue sur la feuille de travail "Language".</t>
  </si>
  <si>
    <t>(Grants for Student Needs Regulation)</t>
  </si>
  <si>
    <t>1. Board Information</t>
  </si>
  <si>
    <t>1. Information du conseil</t>
  </si>
  <si>
    <t>Board</t>
  </si>
  <si>
    <r>
      <t>N</t>
    </r>
    <r>
      <rPr>
        <vertAlign val="superscript"/>
        <sz val="8"/>
        <rFont val="Arial"/>
        <family val="2"/>
      </rPr>
      <t>o</t>
    </r>
    <r>
      <rPr>
        <sz val="8"/>
        <rFont val="Arial"/>
        <family val="2"/>
      </rPr>
      <t xml:space="preserve"> du conseil</t>
    </r>
  </si>
  <si>
    <t>Nom du conseil</t>
  </si>
  <si>
    <t>Surintendant(e)</t>
  </si>
  <si>
    <t>Adresse courriel</t>
  </si>
  <si>
    <t>Personne ressource au conseil</t>
  </si>
  <si>
    <r>
      <t>N</t>
    </r>
    <r>
      <rPr>
        <vertAlign val="superscript"/>
        <sz val="9"/>
        <rFont val="Arial"/>
        <family val="2"/>
      </rPr>
      <t>o</t>
    </r>
    <r>
      <rPr>
        <sz val="9"/>
        <rFont val="Arial"/>
        <family val="2"/>
      </rPr>
      <t xml:space="preserve"> de téléphone</t>
    </r>
  </si>
  <si>
    <t>2. Agency</t>
  </si>
  <si>
    <t>2. Organisme</t>
  </si>
  <si>
    <t>Nom de l'organisme</t>
  </si>
  <si>
    <t>Adresse</t>
  </si>
  <si>
    <t>Code postal</t>
  </si>
  <si>
    <t>3. Facility</t>
  </si>
  <si>
    <t>3. L'établissement</t>
  </si>
  <si>
    <t>Nom de l'établissement</t>
  </si>
  <si>
    <t>NIM</t>
  </si>
  <si>
    <t>New #</t>
  </si>
  <si>
    <t>Nouveau numéro</t>
  </si>
  <si>
    <t>Personne ressource</t>
  </si>
  <si>
    <r>
      <t>N</t>
    </r>
    <r>
      <rPr>
        <vertAlign val="superscript"/>
        <sz val="7"/>
        <rFont val="Arial"/>
        <family val="2"/>
      </rPr>
      <t>bre</t>
    </r>
    <r>
      <rPr>
        <sz val="7"/>
        <rFont val="Arial"/>
        <family val="2"/>
      </rPr>
      <t xml:space="preserve"> d'employés de l'organisme sur place</t>
    </r>
  </si>
  <si>
    <r>
      <t>N</t>
    </r>
    <r>
      <rPr>
        <vertAlign val="superscript"/>
        <sz val="7"/>
        <rFont val="Arial"/>
        <family val="2"/>
      </rPr>
      <t>bre</t>
    </r>
    <r>
      <rPr>
        <sz val="7"/>
        <rFont val="Arial"/>
        <family val="2"/>
      </rPr>
      <t xml:space="preserve"> d'employés de l'organisme en classe</t>
    </r>
  </si>
  <si>
    <t>PTR (According to agreement)</t>
  </si>
  <si>
    <t>REE  (selon l'entente)</t>
  </si>
  <si>
    <t>septembre</t>
  </si>
  <si>
    <t>octobre</t>
  </si>
  <si>
    <t>novembre</t>
  </si>
  <si>
    <t>décembre</t>
  </si>
  <si>
    <t>janvier</t>
  </si>
  <si>
    <t>février</t>
  </si>
  <si>
    <t>mars</t>
  </si>
  <si>
    <t>avril</t>
  </si>
  <si>
    <t xml:space="preserve">May </t>
  </si>
  <si>
    <t>mai</t>
  </si>
  <si>
    <t>juin</t>
  </si>
  <si>
    <t>juillet</t>
  </si>
  <si>
    <t>août</t>
  </si>
  <si>
    <t>(Il n'y a pas de donnée des effectifs sur la demande du personnel de liaision/administration)</t>
  </si>
  <si>
    <t>Note: Program Description should include a statement of the treatment philosophy, the role of the agency staff, and an explanation of how the treatment and educational staff work together. The designated PTR should be clearly indicated.</t>
  </si>
  <si>
    <t>Note: La description du programme doit inclure un énoncé sur la philosophie des traitements, le rôle du personnel de l'organisme, et expliquer comment le traitement et le personnel éducatif travaillent ensemble. Le REE désigné doit être clairement indiqué.</t>
  </si>
  <si>
    <t>Type de demande</t>
  </si>
  <si>
    <t>(Select one from each list)</t>
  </si>
  <si>
    <t>(Sélectionner de la liste)</t>
  </si>
  <si>
    <t>Attachments</t>
  </si>
  <si>
    <t>Type d'établissement</t>
  </si>
  <si>
    <t>6. Panel</t>
  </si>
  <si>
    <t>6. Palier</t>
  </si>
  <si>
    <t>Cycle</t>
  </si>
  <si>
    <t xml:space="preserve">Durée </t>
  </si>
  <si>
    <t># of Instructional Days</t>
  </si>
  <si>
    <r>
      <t>N</t>
    </r>
    <r>
      <rPr>
        <vertAlign val="superscript"/>
        <sz val="7"/>
        <rFont val="Arial"/>
        <family val="2"/>
      </rPr>
      <t>bre</t>
    </r>
    <r>
      <rPr>
        <sz val="7"/>
        <rFont val="Arial"/>
        <family val="2"/>
      </rPr>
      <t xml:space="preserve"> de journées d'enseignement</t>
    </r>
  </si>
  <si>
    <t xml:space="preserve">Langue d'enseignement  </t>
  </si>
  <si>
    <r>
      <t>N</t>
    </r>
    <r>
      <rPr>
        <vertAlign val="superscript"/>
        <sz val="8"/>
        <rFont val="Arial"/>
        <family val="2"/>
      </rPr>
      <t>bre</t>
    </r>
    <r>
      <rPr>
        <sz val="8"/>
        <rFont val="Arial"/>
        <family val="2"/>
      </rPr>
      <t xml:space="preserve"> de classes dans les écoles du CSD</t>
    </r>
  </si>
  <si>
    <r>
      <t>N</t>
    </r>
    <r>
      <rPr>
        <vertAlign val="superscript"/>
        <sz val="6"/>
        <rFont val="Arial"/>
        <family val="2"/>
      </rPr>
      <t>bre</t>
    </r>
    <r>
      <rPr>
        <sz val="6"/>
        <rFont val="Arial"/>
        <family val="2"/>
      </rPr>
      <t xml:space="preserve"> de classes qui ne sont pas dans les écoles du CSD</t>
    </r>
  </si>
  <si>
    <t>Salaires et avantages sociaux</t>
  </si>
  <si>
    <t>Enseignants(es)</t>
  </si>
  <si>
    <t>Aides-enseignants(es)</t>
  </si>
  <si>
    <t>Somme pour dispenser le programme</t>
  </si>
  <si>
    <t>Mobilier et équipement</t>
  </si>
  <si>
    <t xml:space="preserve">REE </t>
  </si>
  <si>
    <t>Statut de la demande</t>
  </si>
  <si>
    <t xml:space="preserve">Année de monitorage par le ministère              </t>
  </si>
  <si>
    <t>Révisé par l'agent/l'agente d'éducation</t>
  </si>
  <si>
    <t>Bureau régional</t>
  </si>
  <si>
    <t>(Information received is subject to review or audit.)</t>
  </si>
  <si>
    <t>(L'information reçue est soumise à une révision/vérification.)</t>
  </si>
  <si>
    <t>De l'année d'études :</t>
  </si>
  <si>
    <t>à l'année d'études :</t>
  </si>
  <si>
    <t>Point de mire de l’établissement de soins et/ou traitement</t>
  </si>
  <si>
    <t xml:space="preserve">Géré par: </t>
  </si>
  <si>
    <t># of Funded Spaces</t>
  </si>
  <si>
    <r>
      <t>N</t>
    </r>
    <r>
      <rPr>
        <vertAlign val="superscript"/>
        <sz val="9"/>
        <rFont val="Arial"/>
        <family val="2"/>
      </rPr>
      <t>bre</t>
    </r>
    <r>
      <rPr>
        <sz val="9"/>
        <rFont val="Arial"/>
        <family val="2"/>
      </rPr>
      <t xml:space="preserve"> d'espaces financés</t>
    </r>
  </si>
  <si>
    <t>Type</t>
  </si>
  <si>
    <t>Numéro du formulaire de demande</t>
  </si>
  <si>
    <t>Type of Student served</t>
  </si>
  <si>
    <t>Type d’élèves servis</t>
  </si>
  <si>
    <t>Please specify if "other" is selected</t>
  </si>
  <si>
    <t>Veuillez préciser :</t>
  </si>
  <si>
    <t>Conseils scolaires de district partenaire</t>
  </si>
  <si>
    <r>
      <t>N</t>
    </r>
    <r>
      <rPr>
        <vertAlign val="superscript"/>
        <sz val="7"/>
        <rFont val="Arial"/>
        <family val="2"/>
      </rPr>
      <t>bre</t>
    </r>
    <r>
      <rPr>
        <sz val="7"/>
        <rFont val="Arial"/>
        <family val="2"/>
      </rPr>
      <t xml:space="preserve"> de places au programme de jour</t>
    </r>
  </si>
  <si>
    <r>
      <t>N</t>
    </r>
    <r>
      <rPr>
        <vertAlign val="superscript"/>
        <sz val="7"/>
        <rFont val="Arial"/>
        <family val="2"/>
      </rPr>
      <t>bre</t>
    </r>
    <r>
      <rPr>
        <sz val="7"/>
        <rFont val="Arial"/>
        <family val="2"/>
      </rPr>
      <t xml:space="preserve"> de lits d’hôpitaux</t>
    </r>
  </si>
  <si>
    <t>Milieu</t>
  </si>
  <si>
    <t>Emplacement</t>
  </si>
  <si>
    <r>
      <t>Please Complete</t>
    </r>
    <r>
      <rPr>
        <b/>
        <sz val="9"/>
        <rFont val="Arial"/>
        <family val="2"/>
      </rPr>
      <t xml:space="preserve"> Appendix A: Program Description</t>
    </r>
  </si>
  <si>
    <r>
      <t>Veuillez remplir l'</t>
    </r>
    <r>
      <rPr>
        <b/>
        <sz val="9"/>
        <rFont val="Arial"/>
        <family val="2"/>
      </rPr>
      <t>Annexe A : Description du programme</t>
    </r>
  </si>
  <si>
    <t>#</t>
  </si>
  <si>
    <r>
      <t>N</t>
    </r>
    <r>
      <rPr>
        <vertAlign val="superscript"/>
        <sz val="9"/>
        <rFont val="Arial"/>
        <family val="2"/>
      </rPr>
      <t>bre</t>
    </r>
    <r>
      <rPr>
        <sz val="9"/>
        <rFont val="Arial"/>
        <family val="2"/>
      </rPr>
      <t xml:space="preserve"> </t>
    </r>
  </si>
  <si>
    <t>North Bay Sudbury</t>
  </si>
  <si>
    <t>$</t>
  </si>
  <si>
    <t>CHECK NOTIFICATION BOX IN SECTION 9</t>
  </si>
  <si>
    <t>Indicator Column</t>
  </si>
  <si>
    <t>App Type</t>
  </si>
  <si>
    <t>FTE</t>
  </si>
  <si>
    <t>Total Indicators</t>
  </si>
  <si>
    <t>Form Name</t>
  </si>
  <si>
    <t>Page 1</t>
  </si>
  <si>
    <t>Page 2</t>
  </si>
  <si>
    <t>Page 3</t>
  </si>
  <si>
    <t>MINISTRY REGIONAL OFFICE ONLY</t>
  </si>
  <si>
    <t>(Note: # must begin with 64)</t>
  </si>
  <si>
    <t>Ext:</t>
  </si>
  <si>
    <t>Education Officer Notes</t>
  </si>
  <si>
    <t>Program Description
Status</t>
  </si>
  <si>
    <t>Superintendent / Surintendant(e):</t>
  </si>
  <si>
    <t>Signature:</t>
  </si>
  <si>
    <t xml:space="preserve">Date: </t>
  </si>
  <si>
    <t>Teachers/Enseignantes-Enseignants</t>
  </si>
  <si>
    <t>Educational Assistants/Aides-enseignants(es)</t>
  </si>
  <si>
    <t>Total</t>
  </si>
  <si>
    <t>Form #</t>
  </si>
  <si>
    <t>Facility Name/Nom de
l'établissement</t>
  </si>
  <si>
    <t>Address 1/ Adresse 1</t>
  </si>
  <si>
    <t>Address 2 / Adresse 2</t>
  </si>
  <si>
    <t>Postal code/Code postal</t>
  </si>
  <si>
    <t>Facility Type/Type
d'établissement</t>
  </si>
  <si>
    <t>Application Type/Type de demande</t>
  </si>
  <si>
    <t>Status/Niveau d'approbation</t>
  </si>
  <si>
    <t>COMMENTS/COMMENTAIRES</t>
  </si>
  <si>
    <t>Update the French</t>
  </si>
  <si>
    <t>4. Type of Application &amp; Facility</t>
  </si>
  <si>
    <t>4. Type d'établissement et de demande</t>
  </si>
  <si>
    <t>5. Education Programs Enrolment: FTE</t>
  </si>
  <si>
    <t>8. Request for Approval</t>
  </si>
  <si>
    <t>8. Demande d'approbation</t>
  </si>
  <si>
    <t>7. Information pour fins de statistiques</t>
  </si>
  <si>
    <t>7. Statistical Information</t>
  </si>
  <si>
    <t>CSD
(sélectionner de la liste)</t>
  </si>
  <si>
    <t>Poste :</t>
  </si>
  <si>
    <t># of Residential Beds/
Operational Bed Capacity</t>
  </si>
  <si>
    <t>x</t>
  </si>
  <si>
    <t>4. Type of Application and Facility</t>
  </si>
  <si>
    <t>Note: Application for Liaison/Administrator should have no classroom data.</t>
  </si>
  <si>
    <t>Note: Demande de personnel pour les postes d'administration ou de liaison  ne doit pas inclure de données sur les effectifs </t>
  </si>
  <si>
    <t>Projection Approval</t>
  </si>
  <si>
    <t>(Noter : Numéro doit débuter par 64)</t>
  </si>
  <si>
    <t>Program Description Status</t>
  </si>
  <si>
    <t>Année</t>
  </si>
  <si>
    <t>999999=+Form1!$C$7</t>
  </si>
  <si>
    <t>999999=+Form1!$E$5</t>
  </si>
  <si>
    <t>999999=+Form1!$C$8</t>
  </si>
  <si>
    <t>Applications for Educational Programs: Care, Treatment, Custody and Correctional (CTCC) Facilities</t>
  </si>
  <si>
    <t>New</t>
  </si>
  <si>
    <t>Nouvelle</t>
  </si>
  <si>
    <t>Filters</t>
  </si>
  <si>
    <t>Address 2</t>
  </si>
  <si>
    <t>9. Notifications</t>
  </si>
  <si>
    <t>Youth Justice or Corrections</t>
  </si>
  <si>
    <t>Setting5</t>
  </si>
  <si>
    <t>Setting5_F</t>
  </si>
  <si>
    <t>Adresse 2</t>
  </si>
  <si>
    <t>Note: Agreements must be forwarded to the Regional Office. Information received is subject to review or audit.</t>
  </si>
  <si>
    <t>Remarque : Les ententes doivent être envoyées au bureau régional. L'information reçue est soumise à une révision/vérification.</t>
  </si>
  <si>
    <t>999999=+Form2!$E$4</t>
  </si>
  <si>
    <t>999999=+Form3!$E$4</t>
  </si>
  <si>
    <t>999999=+Form4!$E$4</t>
  </si>
  <si>
    <t>999999=+Form5!$E$4</t>
  </si>
  <si>
    <t>999999=+Form6!$E$4</t>
  </si>
  <si>
    <t>999999=+Form7!$E$4</t>
  </si>
  <si>
    <t>999999=+Form8!$E$4</t>
  </si>
  <si>
    <t>999999=+Form9!$E$4</t>
  </si>
  <si>
    <t>999999=+Form10!$E$4</t>
  </si>
  <si>
    <t>999999=+Form11!$E$4</t>
  </si>
  <si>
    <t>999999=+Form12!$E$4</t>
  </si>
  <si>
    <t>999999=+Form13!$E$4</t>
  </si>
  <si>
    <t>999999=+Form14!$E$4</t>
  </si>
  <si>
    <t>999999=+Form15!$E$4</t>
  </si>
  <si>
    <t>999999=+Form16!$E$4</t>
  </si>
  <si>
    <t>999999=+Form17!$E$4</t>
  </si>
  <si>
    <t>999999=+Form18!$E$4</t>
  </si>
  <si>
    <t>999999=+Form19!$E$4</t>
  </si>
  <si>
    <t>999999=+Form20!$E$4</t>
  </si>
  <si>
    <t>999999=+Form21!$E$4</t>
  </si>
  <si>
    <t>999999=+Form22!$E$4</t>
  </si>
  <si>
    <t>999999=+Form23!$E$4</t>
  </si>
  <si>
    <t>999999=+Form24!$E$4</t>
  </si>
  <si>
    <t>999999=+Form25!$E$4</t>
  </si>
  <si>
    <t>999999=+Form26!$E$4</t>
  </si>
  <si>
    <t>999999=+Form27!$E$4</t>
  </si>
  <si>
    <t>999999=+Form28!$E$4</t>
  </si>
  <si>
    <t>999999=+Form29!$E$4</t>
  </si>
  <si>
    <t>999999=+Form30!$E$4</t>
  </si>
  <si>
    <t>999999=+Form31!$E$4</t>
  </si>
  <si>
    <t>999999=+Form32!$E$4</t>
  </si>
  <si>
    <t>999999=+Form33!$E$4</t>
  </si>
  <si>
    <t>999999=+Form34!$E$4</t>
  </si>
  <si>
    <t>999999=+Form35!$E$4</t>
  </si>
  <si>
    <t>999999=+Form36!$E$4</t>
  </si>
  <si>
    <t>999999=+Form37!$E$4</t>
  </si>
  <si>
    <t>999999=+Form38!$E$4</t>
  </si>
  <si>
    <t>999999=+Form39!$E$4</t>
  </si>
  <si>
    <t>999999=+Form40!$E$4</t>
  </si>
  <si>
    <t>999999=+Form41!$E$4</t>
  </si>
  <si>
    <t>999999=+Form42!$E$4</t>
  </si>
  <si>
    <t>999999=+Form43!$E$4</t>
  </si>
  <si>
    <t>999999=+Form44!$E$4</t>
  </si>
  <si>
    <t>999999=+Form45!$E$4</t>
  </si>
  <si>
    <t>999999=+Form46!$E$4</t>
  </si>
  <si>
    <t>999999=+Form47!$E$4</t>
  </si>
  <si>
    <t>999999=+Form48!$E$4</t>
  </si>
  <si>
    <t>999999=+Form49!$E$4</t>
  </si>
  <si>
    <t>999999=+Form50!$E$4</t>
  </si>
  <si>
    <t>999999=+Form51!$E$4</t>
  </si>
  <si>
    <t>999999=+Form52!$E$4</t>
  </si>
  <si>
    <t>999999=+Form53!$E$4</t>
  </si>
  <si>
    <t>999999=+Form54!$E$4</t>
  </si>
  <si>
    <t>999999=+Form55!$E$4</t>
  </si>
  <si>
    <t>999999=+Form56!$E$4</t>
  </si>
  <si>
    <t>999999=+Form57!$E$4</t>
  </si>
  <si>
    <t>999999=+Form58!$E$4</t>
  </si>
  <si>
    <t>999999=+Form59!$E$4</t>
  </si>
  <si>
    <t>999999=+Form60!$E$4</t>
  </si>
  <si>
    <t>999999=+Form61!$E$4</t>
  </si>
  <si>
    <t>999999=+Form62!$E$4</t>
  </si>
  <si>
    <t>999999=+Form63!$E$4</t>
  </si>
  <si>
    <t>999999=+Form64!$E$4</t>
  </si>
  <si>
    <t>999999=+Form65!$E$4</t>
  </si>
  <si>
    <t>999999=+Form66!$E$4</t>
  </si>
  <si>
    <t>999999=+Form67!$E$4</t>
  </si>
  <si>
    <t>999999=+Form68!$E$4</t>
  </si>
  <si>
    <t>999999=+Form69!$E$4</t>
  </si>
  <si>
    <t>999999=+Form70!$E$4</t>
  </si>
  <si>
    <t>999999=+Form71!$E$4</t>
  </si>
  <si>
    <t>999999=+Form72!$E$4</t>
  </si>
  <si>
    <t>999999=+Form73!$E$4</t>
  </si>
  <si>
    <t>999999=+Form74!$E$4</t>
  </si>
  <si>
    <t>999999=+Form75!$E$4</t>
  </si>
  <si>
    <t>999999=+Form2!$C$24</t>
  </si>
  <si>
    <t>999999=+Form3!$C$24</t>
  </si>
  <si>
    <t>999999=+Form4!$C$24</t>
  </si>
  <si>
    <t>999999=+Form5!$C$24</t>
  </si>
  <si>
    <t>999999=+Form6!$C$24</t>
  </si>
  <si>
    <t>999999=+Form7!$C$24</t>
  </si>
  <si>
    <t>999999=+Form8!$C$24</t>
  </si>
  <si>
    <t>999999=+Form9!$C$24</t>
  </si>
  <si>
    <t>999999=+Form10!$C$24</t>
  </si>
  <si>
    <t>999999=+Form11!$C$24</t>
  </si>
  <si>
    <t>999999=+Form12!$C$24</t>
  </si>
  <si>
    <t>999999=+Form13!$C$24</t>
  </si>
  <si>
    <t>999999=+Form14!$C$24</t>
  </si>
  <si>
    <t>999999=+Form15!$C$24</t>
  </si>
  <si>
    <t>999999=+Form16!$C$24</t>
  </si>
  <si>
    <t>999999=+Form17!$C$24</t>
  </si>
  <si>
    <t>999999=+Form18!$C$24</t>
  </si>
  <si>
    <t>999999=+Form19!$C$24</t>
  </si>
  <si>
    <t>999999=+Form20!$C$24</t>
  </si>
  <si>
    <t>999999=+Form21!$C$24</t>
  </si>
  <si>
    <t>999999=+Form22!$C$24</t>
  </si>
  <si>
    <t>999999=+Form23!$C$24</t>
  </si>
  <si>
    <t>999999=+Form24!$C$24</t>
  </si>
  <si>
    <t>999999=+Form25!$C$24</t>
  </si>
  <si>
    <t>999999=+Form26!$C$24</t>
  </si>
  <si>
    <t>999999=+Form27!$C$24</t>
  </si>
  <si>
    <t>999999=+Form28!$C$24</t>
  </si>
  <si>
    <t>999999=+Form29!$C$24</t>
  </si>
  <si>
    <t>999999=+Form30!$C$24</t>
  </si>
  <si>
    <t>999999=+Form31!$C$24</t>
  </si>
  <si>
    <t>999999=+Form32!$C$24</t>
  </si>
  <si>
    <t>999999=+Form33!$C$24</t>
  </si>
  <si>
    <t>999999=+Form34!$C$24</t>
  </si>
  <si>
    <t>999999=+Form35!$C$24</t>
  </si>
  <si>
    <t>999999=+Form36!$C$24</t>
  </si>
  <si>
    <t>999999=+Form51!$C$24</t>
  </si>
  <si>
    <t>999999=+Form38!$C$24</t>
  </si>
  <si>
    <t>999999=+Form39!$C$24</t>
  </si>
  <si>
    <t>999999=+Form40!$C$24</t>
  </si>
  <si>
    <t>999999=+Form41!$C$24</t>
  </si>
  <si>
    <t>999999=+Form42!$C$24</t>
  </si>
  <si>
    <t>999999=+Form43!$C$24</t>
  </si>
  <si>
    <t>999999=+Form44!$C$24</t>
  </si>
  <si>
    <t>999999=+Form45!$C$24</t>
  </si>
  <si>
    <t>999999=+Form46!$C$24</t>
  </si>
  <si>
    <t>999999=+Form47!$C$24</t>
  </si>
  <si>
    <t>999999=+Form48!$C$24</t>
  </si>
  <si>
    <t>999999=+Form49!$C$24</t>
  </si>
  <si>
    <t>999999=+Form50!$C$24</t>
  </si>
  <si>
    <t>999999=+Form52!$C$24</t>
  </si>
  <si>
    <t>999999=+Form53!$C$24</t>
  </si>
  <si>
    <t>999999=+Form54!$C$24</t>
  </si>
  <si>
    <t>999999=+Form55!$C$24</t>
  </si>
  <si>
    <t>999999=+Form56!$C$24</t>
  </si>
  <si>
    <t>999999=+Form57!$C$24</t>
  </si>
  <si>
    <t>999999=+Form58!$C$24</t>
  </si>
  <si>
    <t>999999=+Form59!$C$24</t>
  </si>
  <si>
    <t>999999=+Form60!$C$24</t>
  </si>
  <si>
    <t>999999=+Form61!$C$24</t>
  </si>
  <si>
    <t>999999=+Form62!$C$24</t>
  </si>
  <si>
    <t>999999=+Form63!$C$24</t>
  </si>
  <si>
    <t>999999=+Form64!$C$24</t>
  </si>
  <si>
    <t>999999=+Form65!$C$24</t>
  </si>
  <si>
    <t>999999=+Form66!$C$24</t>
  </si>
  <si>
    <t>999999=+Form67!$C$24</t>
  </si>
  <si>
    <t>999999=+Form68!$C$24</t>
  </si>
  <si>
    <t>999999=+Form69!$C$24</t>
  </si>
  <si>
    <t>999999=+Form70!$C$24</t>
  </si>
  <si>
    <t>999999=+Form71!$C$24</t>
  </si>
  <si>
    <t>999999=+Form72!$C$24</t>
  </si>
  <si>
    <t>999999=+Form73!$C$24</t>
  </si>
  <si>
    <t>999999=+Form74!$C$24</t>
  </si>
  <si>
    <t>999999=+Form75!$C$24</t>
  </si>
  <si>
    <t>999999=+Form2!$C$26</t>
  </si>
  <si>
    <t>999999=+Form3!$C$26</t>
  </si>
  <si>
    <t>999999=+Form4!$C$26</t>
  </si>
  <si>
    <t>999999=+Form5!$C$26</t>
  </si>
  <si>
    <t>999999=+Form6!$C$26</t>
  </si>
  <si>
    <t>999999=+Form7!$C$26</t>
  </si>
  <si>
    <t>999999=+Form8!$C$26</t>
  </si>
  <si>
    <t>999999=+Form9!$C$26</t>
  </si>
  <si>
    <t>999999=+Form10!$C$26</t>
  </si>
  <si>
    <t>999999=+Form11!$C$26</t>
  </si>
  <si>
    <t>999999=+Form12!$C$26</t>
  </si>
  <si>
    <t>999999=+Form13!$C$26</t>
  </si>
  <si>
    <t>999999=+Form14!$C$26</t>
  </si>
  <si>
    <t>999999=+Form15!$C$26</t>
  </si>
  <si>
    <t>999999=+Form16!$C$26</t>
  </si>
  <si>
    <t>999999=+Form17!$C$26</t>
  </si>
  <si>
    <t>999999=+Form18!$C$26</t>
  </si>
  <si>
    <t>999999=+Form19!$C$26</t>
  </si>
  <si>
    <t>999999=+Form20!$C$26</t>
  </si>
  <si>
    <t>999999=+Form21!$C$26</t>
  </si>
  <si>
    <t>999999=+Form22!$C$26</t>
  </si>
  <si>
    <t>999999=+Form23!$C$26</t>
  </si>
  <si>
    <t>999999=+Form24!$C$26</t>
  </si>
  <si>
    <t>999999=+Form25!$C$26</t>
  </si>
  <si>
    <t>999999=+Form26!$C$26</t>
  </si>
  <si>
    <t>999999=+Form27!$C$26</t>
  </si>
  <si>
    <t>999999=+Form28!$C$26</t>
  </si>
  <si>
    <t>999999=+Form29!$C$26</t>
  </si>
  <si>
    <t>999999=+Form30!$C$26</t>
  </si>
  <si>
    <t>999999=+Form31!$C$26</t>
  </si>
  <si>
    <t>999999=+Form32!$C$26</t>
  </si>
  <si>
    <t>999999=+Form33!$C$26</t>
  </si>
  <si>
    <t>999999=+Form34!$C$26</t>
  </si>
  <si>
    <t>999999=+Form35!$C$26</t>
  </si>
  <si>
    <t>999999=+Form36!$C$26</t>
  </si>
  <si>
    <t>999999=+Form37!$C$26</t>
  </si>
  <si>
    <t>999999=+Form38!$C$26</t>
  </si>
  <si>
    <t>999999=+Form39!$C$26</t>
  </si>
  <si>
    <t>999999=+Form40!$C$26</t>
  </si>
  <si>
    <t>999999=+Form41!$C$26</t>
  </si>
  <si>
    <t>999999=+Form42!$C$26</t>
  </si>
  <si>
    <t>999999=+Form43!$C$26</t>
  </si>
  <si>
    <t>999999=+Form44!$C$26</t>
  </si>
  <si>
    <t>999999=+Form45!$C$26</t>
  </si>
  <si>
    <t>999999=+Form46!$C$26</t>
  </si>
  <si>
    <t>999999=+Form47!$C$26</t>
  </si>
  <si>
    <t>999999=+Form48!$C$26</t>
  </si>
  <si>
    <t>999999=+Form49!$C$26</t>
  </si>
  <si>
    <t>999999=+Form50!$C$26</t>
  </si>
  <si>
    <t>999999=+Form51!$C$26</t>
  </si>
  <si>
    <t>999999=+Form52!$C$26</t>
  </si>
  <si>
    <t>999999=+Form53!$C$26</t>
  </si>
  <si>
    <t>999999=+Form54!$C$26</t>
  </si>
  <si>
    <t>999999=+Form55!$C$26</t>
  </si>
  <si>
    <t>999999=+Form56!$C$26</t>
  </si>
  <si>
    <t>999999=+Form57!$C$26</t>
  </si>
  <si>
    <t>999999=+Form58!$C$26</t>
  </si>
  <si>
    <t>999999=+Form59!$C$26</t>
  </si>
  <si>
    <t>999999=+Form60!$C$26</t>
  </si>
  <si>
    <t>999999=+Form61!$C$26</t>
  </si>
  <si>
    <t>999999=+Form62!$C$26</t>
  </si>
  <si>
    <t>999999=+Form63!$C$26</t>
  </si>
  <si>
    <t>999999=+Form64!$C$26</t>
  </si>
  <si>
    <t>999999=+Form65!$C$26</t>
  </si>
  <si>
    <t>999999=+Form66!$C$26</t>
  </si>
  <si>
    <t>999999=+Form67!$C$26</t>
  </si>
  <si>
    <t>999999=+Form68!$C$26</t>
  </si>
  <si>
    <t>999999=+Form69!$C$26</t>
  </si>
  <si>
    <t>999999=+Form70!$C$26</t>
  </si>
  <si>
    <t>999999=+Form71!$C$26</t>
  </si>
  <si>
    <t>999999=+Form72!$C$26</t>
  </si>
  <si>
    <t>999999=+Form73!$C$26</t>
  </si>
  <si>
    <t>999999=+Form74!$C$26</t>
  </si>
  <si>
    <t>999999=+Form75!$C$26</t>
  </si>
  <si>
    <t>999999=+Form2!$F$26</t>
  </si>
  <si>
    <t>999999=+Form3!$F$26</t>
  </si>
  <si>
    <t>999999=+Form4!$F$26</t>
  </si>
  <si>
    <t>999999=+Form5!$F$26</t>
  </si>
  <si>
    <t>999999=+Form6!$F$26</t>
  </si>
  <si>
    <t>999999=+Form7!$F$26</t>
  </si>
  <si>
    <t>999999=+Form8!$F$26</t>
  </si>
  <si>
    <t>999999=+Form9!$F$26</t>
  </si>
  <si>
    <t>999999=+Form10!$F$26</t>
  </si>
  <si>
    <t>999999=+Form11!$F$26</t>
  </si>
  <si>
    <t>999999=+Form12!$F$26</t>
  </si>
  <si>
    <t>999999=+Form13!$F$26</t>
  </si>
  <si>
    <t>999999=+Form14!$F$26</t>
  </si>
  <si>
    <t>999999=+Form15!$F$26</t>
  </si>
  <si>
    <t>999999=+Form16!$F$26</t>
  </si>
  <si>
    <t>999999=+Form17!$F$26</t>
  </si>
  <si>
    <t>999999=+Form18!$F$26</t>
  </si>
  <si>
    <t>999999=+Form19!$F$26</t>
  </si>
  <si>
    <t>999999=+Form20!$F$26</t>
  </si>
  <si>
    <t>999999=+Form21!$F$26</t>
  </si>
  <si>
    <t>999999=+Form22!$F$26</t>
  </si>
  <si>
    <t>999999=+Form23!$F$26</t>
  </si>
  <si>
    <t>999999=+Form24!$F$26</t>
  </si>
  <si>
    <t>999999=+Form25!$F$26</t>
  </si>
  <si>
    <t>999999=+Form26!$F$26</t>
  </si>
  <si>
    <t>999999=+Form27!$F$26</t>
  </si>
  <si>
    <t>999999=+Form28!$F$26</t>
  </si>
  <si>
    <t>999999=+Form29!$F$26</t>
  </si>
  <si>
    <t>999999=+Form30!$F$26</t>
  </si>
  <si>
    <t>999999=+Form31!$F$26</t>
  </si>
  <si>
    <t>999999=+Form32!$F$26</t>
  </si>
  <si>
    <t>999999=+Form33!$F$26</t>
  </si>
  <si>
    <t>999999=+Form34!$F$26</t>
  </si>
  <si>
    <t>999999=+Form35!$F$26</t>
  </si>
  <si>
    <t>999999=+Form36!$F$26</t>
  </si>
  <si>
    <t>999999=+Form37!$F$26</t>
  </si>
  <si>
    <t>999999=+Form38!$F$26</t>
  </si>
  <si>
    <t>999999=+Form39!$F$26</t>
  </si>
  <si>
    <t>999999=+Form40!$F$26</t>
  </si>
  <si>
    <t>999999=+Form41!$F$26</t>
  </si>
  <si>
    <t>999999=+Form42!$F$26</t>
  </si>
  <si>
    <t>999999=+Form43!$F$26</t>
  </si>
  <si>
    <t>999999=+Form44!$F$26</t>
  </si>
  <si>
    <t>999999=+Form45!$F$26</t>
  </si>
  <si>
    <t>999999=+Form46!$F$26</t>
  </si>
  <si>
    <t>999999=+Form47!$F$26</t>
  </si>
  <si>
    <t>999999=+Form48!$F$26</t>
  </si>
  <si>
    <t>999999=+Form49!$F$26</t>
  </si>
  <si>
    <t>999999=+Form50!$F$26</t>
  </si>
  <si>
    <t>999999=+Form51!$F$26</t>
  </si>
  <si>
    <t>999999=+Form52!$F$26</t>
  </si>
  <si>
    <t>999999=+Form53!$F$26</t>
  </si>
  <si>
    <t>999999=+Form54!$F$26</t>
  </si>
  <si>
    <t>999999=+Form55!$F$26</t>
  </si>
  <si>
    <t>999999=+Form56!$F$26</t>
  </si>
  <si>
    <t>999999=+Form57!$F$26</t>
  </si>
  <si>
    <t>999999=+Form58!$F$26</t>
  </si>
  <si>
    <t>999999=+Form59!$F$26</t>
  </si>
  <si>
    <t>999999=+Form60!$F$26</t>
  </si>
  <si>
    <t>999999=+Form61!$F$26</t>
  </si>
  <si>
    <t>999999=+Form62!$F$26</t>
  </si>
  <si>
    <t>999999=+Form63!$F$26</t>
  </si>
  <si>
    <t>999999=+Form64!$F$26</t>
  </si>
  <si>
    <t>999999=+Form65!$F$26</t>
  </si>
  <si>
    <t>999999=+Form66!$F$26</t>
  </si>
  <si>
    <t>999999=+Form67!$F$26</t>
  </si>
  <si>
    <t>999999=+Form68!$F$26</t>
  </si>
  <si>
    <t>999999=+Form69!$F$26</t>
  </si>
  <si>
    <t>999999=+Form70!$F$26</t>
  </si>
  <si>
    <t>999999=+Form71!$F$26</t>
  </si>
  <si>
    <t>999999=+Form72!$F$26</t>
  </si>
  <si>
    <t>999999=+Form73!$F$26</t>
  </si>
  <si>
    <t>999999=+Form74!$F$26</t>
  </si>
  <si>
    <t>999999=+Form75!$F$26</t>
  </si>
  <si>
    <t>999999=+Form2!$C$27</t>
  </si>
  <si>
    <t>999999=+Form3!$C$27</t>
  </si>
  <si>
    <t>999999=+Form4!$C$27</t>
  </si>
  <si>
    <t>999999=+Form5!$C$27</t>
  </si>
  <si>
    <t>999999=+Form6!$C$27</t>
  </si>
  <si>
    <t>999999=+Form7!$C$27</t>
  </si>
  <si>
    <t>999999=+Form8!$C$27</t>
  </si>
  <si>
    <t>999999=+Form9!$C$27</t>
  </si>
  <si>
    <t>999999=+Form10!$C$27</t>
  </si>
  <si>
    <t>999999=+Form11!$C$27</t>
  </si>
  <si>
    <t>999999=+Form12!$C$27</t>
  </si>
  <si>
    <t>999999=+Form13!$C$27</t>
  </si>
  <si>
    <t>999999=+Form14!$C$27</t>
  </si>
  <si>
    <t>999999=+Form15!$C$27</t>
  </si>
  <si>
    <t>999999=+Form16!$C$27</t>
  </si>
  <si>
    <t>999999=+Form17!$C$27</t>
  </si>
  <si>
    <t>999999=+Form18!$C$27</t>
  </si>
  <si>
    <t>999999=+Form19!$C$27</t>
  </si>
  <si>
    <t>999999=+Form20!$C$27</t>
  </si>
  <si>
    <t>999999=+Form21!$C$27</t>
  </si>
  <si>
    <t>999999=+Form22!$C$27</t>
  </si>
  <si>
    <t>999999=+Form23!$C$27</t>
  </si>
  <si>
    <t>999999=+Form24!$C$27</t>
  </si>
  <si>
    <t>999999=+Form25!$C$27</t>
  </si>
  <si>
    <t>999999=+Form26!$C$27</t>
  </si>
  <si>
    <t>999999=+Form27!$C$27</t>
  </si>
  <si>
    <t>999999=+Form28!$C$27</t>
  </si>
  <si>
    <t>999999=+Form29!$C$27</t>
  </si>
  <si>
    <t>999999=+Form30!$C$27</t>
  </si>
  <si>
    <t>999999=+Form31!$C$27</t>
  </si>
  <si>
    <t>999999=+Form32!$C$27</t>
  </si>
  <si>
    <t>999999=+Form33!$C$27</t>
  </si>
  <si>
    <t>999999=+Form34!$C$27</t>
  </si>
  <si>
    <t>999999=+Form35!$C$27</t>
  </si>
  <si>
    <t>999999=+Form36!$C$27</t>
  </si>
  <si>
    <t>999999=+Form37!$C$27</t>
  </si>
  <si>
    <t>999999=+Form38!$C$27</t>
  </si>
  <si>
    <t>999999=+Form39!$C$27</t>
  </si>
  <si>
    <t>999999=+Form40!$C$27</t>
  </si>
  <si>
    <t>999999=+Form41!$C$27</t>
  </si>
  <si>
    <t>999999=+Form42!$C$27</t>
  </si>
  <si>
    <t>999999=+Form43!$C$27</t>
  </si>
  <si>
    <t>999999=+Form44!$C$27</t>
  </si>
  <si>
    <t>999999=+Form45!$C$27</t>
  </si>
  <si>
    <t>999999=+Form46!$C$27</t>
  </si>
  <si>
    <t>999999=+Form47!$C$27</t>
  </si>
  <si>
    <t>999999=+Form48!$C$27</t>
  </si>
  <si>
    <t>999999=+Form49!$C$27</t>
  </si>
  <si>
    <t>999999=+Form50!$C$27</t>
  </si>
  <si>
    <t>999999=+Form51!$C$27</t>
  </si>
  <si>
    <t>999999=+Form52!$C$27</t>
  </si>
  <si>
    <t>999999=+Form53!$C$27</t>
  </si>
  <si>
    <t>999999=+Form54!$C$27</t>
  </si>
  <si>
    <t>999999=+Form55!$C$27</t>
  </si>
  <si>
    <t>999999=+Form56!$C$27</t>
  </si>
  <si>
    <t>999999=+Form57!$C$27</t>
  </si>
  <si>
    <t>999999=+Form58!$C$27</t>
  </si>
  <si>
    <t>999999=+Form59!$C$27</t>
  </si>
  <si>
    <t>999999=+Form60!$C$27</t>
  </si>
  <si>
    <t>999999=+Form61!$C$27</t>
  </si>
  <si>
    <t>999999=+Form62!$C$27</t>
  </si>
  <si>
    <t>999999=+Form63!$C$27</t>
  </si>
  <si>
    <t>999999=+Form64!$C$27</t>
  </si>
  <si>
    <t>999999=+Form65!$C$27</t>
  </si>
  <si>
    <t>999999=+Form66!$C$27</t>
  </si>
  <si>
    <t>999999=+Form67!$C$27</t>
  </si>
  <si>
    <t>999999=+Form68!$C$27</t>
  </si>
  <si>
    <t>999999=+Form69!$C$27</t>
  </si>
  <si>
    <t>999999=+Form70!$C$27</t>
  </si>
  <si>
    <t>999999=+Form71!$C$27</t>
  </si>
  <si>
    <t>999999=+Form72!$C$27</t>
  </si>
  <si>
    <t>999999=+Form73!$C$27</t>
  </si>
  <si>
    <t>999999=+Form74!$C$27</t>
  </si>
  <si>
    <t>999999=+Form75!$C$27</t>
  </si>
  <si>
    <t>999999=Form1!$C$27</t>
  </si>
  <si>
    <t>999999=+Form1!$E$4</t>
  </si>
  <si>
    <t>999999=Form1!$C$24</t>
  </si>
  <si>
    <t>999999=Form1!$C$26</t>
  </si>
  <si>
    <t>999999=Form1!$F$26</t>
  </si>
  <si>
    <t>999999=Form1!$C$38</t>
  </si>
  <si>
    <t>999999=+Form2!$C$38</t>
  </si>
  <si>
    <t>999999=+Form3!$C$38</t>
  </si>
  <si>
    <t>999999=+Form4!$C$38</t>
  </si>
  <si>
    <t>999999=+Form5!$C$38</t>
  </si>
  <si>
    <t>999999=+Form6!$C$38</t>
  </si>
  <si>
    <t>999999=+Form7!$C$38</t>
  </si>
  <si>
    <t>999999=+Form8!$C$38</t>
  </si>
  <si>
    <t>999999=+Form9!$C$38</t>
  </si>
  <si>
    <t>999999=+Form10!$C$38</t>
  </si>
  <si>
    <t>999999=+Form11!$C$38</t>
  </si>
  <si>
    <t>999999=+Form12!$C$38</t>
  </si>
  <si>
    <t>999999=+Form13!$C$38</t>
  </si>
  <si>
    <t>999999=+Form14!$C$38</t>
  </si>
  <si>
    <t>999999=+Form15!$C$38</t>
  </si>
  <si>
    <t>999999=+Form16!$C$38</t>
  </si>
  <si>
    <t>999999=+Form17!$C$38</t>
  </si>
  <si>
    <t>999999=+Form18!$C$38</t>
  </si>
  <si>
    <t>999999=+Form19!$C$38</t>
  </si>
  <si>
    <t>999999=+Form20!$C$38</t>
  </si>
  <si>
    <t>999999=+Form21!$C$38</t>
  </si>
  <si>
    <t>999999=+Form22!$C$38</t>
  </si>
  <si>
    <t>999999=+Form23!$C$38</t>
  </si>
  <si>
    <t>999999=+Form24!$C$38</t>
  </si>
  <si>
    <t>999999=+Form25!$C$38</t>
  </si>
  <si>
    <t>999999=+Form26!$C$38</t>
  </si>
  <si>
    <t>999999=+Form27!$C$38</t>
  </si>
  <si>
    <t>999999=+Form28!$C$38</t>
  </si>
  <si>
    <t>999999=+Form29!$C$38</t>
  </si>
  <si>
    <t>999999=+Form30!$C$38</t>
  </si>
  <si>
    <t>999999=+Form31!$C$38</t>
  </si>
  <si>
    <t>999999=+Form32!$C$38</t>
  </si>
  <si>
    <t>999999=+Form33!$C$38</t>
  </si>
  <si>
    <t>999999=+Form34!$C$38</t>
  </si>
  <si>
    <t>999999=+Form35!$C$38</t>
  </si>
  <si>
    <t>999999=+Form36!$C$38</t>
  </si>
  <si>
    <t>999999=+Form37!$C$38</t>
  </si>
  <si>
    <t>999999=+Form38!$C$38</t>
  </si>
  <si>
    <t>999999=+Form39!$C$38</t>
  </si>
  <si>
    <t>999999=+Form40!$C$38</t>
  </si>
  <si>
    <t>999999=+Form41!$C$38</t>
  </si>
  <si>
    <t>999999=+Form42!$C$38</t>
  </si>
  <si>
    <t>999999=+Form43!$C$38</t>
  </si>
  <si>
    <t>999999=+Form44!$C$38</t>
  </si>
  <si>
    <t>999999=+Form45!$C$38</t>
  </si>
  <si>
    <t>999999=+Form46!$C$38</t>
  </si>
  <si>
    <t>999999=+Form47!$C$38</t>
  </si>
  <si>
    <t>999999=+Form48!$C$38</t>
  </si>
  <si>
    <t>999999=+Form49!$C$38</t>
  </si>
  <si>
    <t>999999=+Form50!$C$38</t>
  </si>
  <si>
    <t>999999=+Form51!$C$38</t>
  </si>
  <si>
    <t>999999=+Form52!$C$38</t>
  </si>
  <si>
    <t>999999=+Form53!$C$38</t>
  </si>
  <si>
    <t>999999=+Form54!$C$38</t>
  </si>
  <si>
    <t>999999=+Form55!$C$38</t>
  </si>
  <si>
    <t>999999=+Form56!$C$38</t>
  </si>
  <si>
    <t>999999=+Form57!$C$38</t>
  </si>
  <si>
    <t>999999=+Form58!$C$38</t>
  </si>
  <si>
    <t>999999=+Form59!$C$38</t>
  </si>
  <si>
    <t>999999=+Form60!$C$38</t>
  </si>
  <si>
    <t>999999=+Form61!$C$38</t>
  </si>
  <si>
    <t>999999=+Form62!$C$38</t>
  </si>
  <si>
    <t>999999=+Form63!$C$38</t>
  </si>
  <si>
    <t>999999=+Form64!$C$38</t>
  </si>
  <si>
    <t>999999=+Form65!$C$38</t>
  </si>
  <si>
    <t>999999=+Form66!$C$38</t>
  </si>
  <si>
    <t>999999=+Form67!$C$38</t>
  </si>
  <si>
    <t>999999=+Form68!$C$38</t>
  </si>
  <si>
    <t>999999=+Form69!$C$38</t>
  </si>
  <si>
    <t>999999=+Form70!$C$38</t>
  </si>
  <si>
    <t>999999=+Form71!$C$38</t>
  </si>
  <si>
    <t>999999=+Form72!$C$38</t>
  </si>
  <si>
    <t>999999=+Form73!$C$38</t>
  </si>
  <si>
    <t>999999=+Form74!$C$38</t>
  </si>
  <si>
    <t>999999=+Form75!$C$38</t>
  </si>
  <si>
    <t>999999=Form1!$C$37</t>
  </si>
  <si>
    <t>999999=+Form2!$C$37</t>
  </si>
  <si>
    <t>999999=+Form3!$C$37</t>
  </si>
  <si>
    <t>999999=+Form4!$C$37</t>
  </si>
  <si>
    <t>999999=+Form5!$C$37</t>
  </si>
  <si>
    <t>999999=+Form6!$C$37</t>
  </si>
  <si>
    <t>999999=+Form7!$C$37</t>
  </si>
  <si>
    <t>999999=+Form8!$C$37</t>
  </si>
  <si>
    <t>999999=+Form9!$C$37</t>
  </si>
  <si>
    <t>999999=+Form10!$C$37</t>
  </si>
  <si>
    <t>999999=+Form11!$C$37</t>
  </si>
  <si>
    <t>999999=+Form12!$C$37</t>
  </si>
  <si>
    <t>999999=+Form13!$C$37</t>
  </si>
  <si>
    <t>999999=+Form14!$C$37</t>
  </si>
  <si>
    <t>999999=+Form15!$C$37</t>
  </si>
  <si>
    <t>999999=+Form16!$C$37</t>
  </si>
  <si>
    <t>999999=+Form17!$C$37</t>
  </si>
  <si>
    <t>999999=+Form18!$C$37</t>
  </si>
  <si>
    <t>999999=+Form19!$C$37</t>
  </si>
  <si>
    <t>999999=+Form20!$C$37</t>
  </si>
  <si>
    <t>999999=+Form21!$C$37</t>
  </si>
  <si>
    <t>999999=+Form22!$C$37</t>
  </si>
  <si>
    <t>999999=+Form23!$C$37</t>
  </si>
  <si>
    <t>999999=+Form24!$C$37</t>
  </si>
  <si>
    <t>999999=+Form25!$C$37</t>
  </si>
  <si>
    <t>999999=+Form26!$C$37</t>
  </si>
  <si>
    <t>999999=+Form27!$C$37</t>
  </si>
  <si>
    <t>999999=+Form28!$C$37</t>
  </si>
  <si>
    <t>999999=+Form29!$C$37</t>
  </si>
  <si>
    <t>999999=+Form30!$C$37</t>
  </si>
  <si>
    <t>999999=+Form31!$C$37</t>
  </si>
  <si>
    <t>999999=+Form32!$C$37</t>
  </si>
  <si>
    <t>999999=+Form33!$C$37</t>
  </si>
  <si>
    <t>999999=+Form34!$C$37</t>
  </si>
  <si>
    <t>999999=+Form35!$C$37</t>
  </si>
  <si>
    <t>999999=+Form36!$C$37</t>
  </si>
  <si>
    <t>999999=+Form37!$C$37</t>
  </si>
  <si>
    <t>999999=+Form38!$C$37</t>
  </si>
  <si>
    <t>999999=+Form39!$C$37</t>
  </si>
  <si>
    <t>999999=+Form40!$C$37</t>
  </si>
  <si>
    <t>999999=+Form41!$C$37</t>
  </si>
  <si>
    <t>999999=+Form42!$C$37</t>
  </si>
  <si>
    <t>999999=+Form43!$C$37</t>
  </si>
  <si>
    <t>999999=+Form44!$C$37</t>
  </si>
  <si>
    <t>999999=+Form45!$C$37</t>
  </si>
  <si>
    <t>999999=+Form46!$C$37</t>
  </si>
  <si>
    <t>999999=+Form47!$C$37</t>
  </si>
  <si>
    <t>999999=+Form48!$C$37</t>
  </si>
  <si>
    <t>999999=+Form49!$C$37</t>
  </si>
  <si>
    <t>999999=+Form50!$C$37</t>
  </si>
  <si>
    <t>999999=+Form51!$C$37</t>
  </si>
  <si>
    <t>999999=+Form52!$C$37</t>
  </si>
  <si>
    <t>999999=+Form53!$C$37</t>
  </si>
  <si>
    <t>999999=+Form54!$C$37</t>
  </si>
  <si>
    <t>999999=+Form55!$C$37</t>
  </si>
  <si>
    <t>999999=+Form56!$C$37</t>
  </si>
  <si>
    <t>999999=+Form57!$C$37</t>
  </si>
  <si>
    <t>999999=+Form58!$C$37</t>
  </si>
  <si>
    <t>999999=+Form59!$C$37</t>
  </si>
  <si>
    <t>999999=+Form60!$C$37</t>
  </si>
  <si>
    <t>999999=+Form61!$C$37</t>
  </si>
  <si>
    <t>999999=+Form62!$C$37</t>
  </si>
  <si>
    <t>999999=+Form63!$C$37</t>
  </si>
  <si>
    <t>999999=+Form64!$C$37</t>
  </si>
  <si>
    <t>999999=+Form65!$C$37</t>
  </si>
  <si>
    <t>999999=+Form66!$C$37</t>
  </si>
  <si>
    <t>999999=+Form67!$C$37</t>
  </si>
  <si>
    <t>999999=+Form68!$C$37</t>
  </si>
  <si>
    <t>999999=+Form69!$C$37</t>
  </si>
  <si>
    <t>999999=+Form70!$C$37</t>
  </si>
  <si>
    <t>999999=+Form71!$C$37</t>
  </si>
  <si>
    <t>999999=+Form72!$C$37</t>
  </si>
  <si>
    <t>999999=+Form73!$C$37</t>
  </si>
  <si>
    <t>999999=+Form74!$C$37</t>
  </si>
  <si>
    <t>999999=+Form75!$C$37</t>
  </si>
  <si>
    <t>999999=+Form2!$D$106</t>
  </si>
  <si>
    <t>999999=+Form3!$D$106</t>
  </si>
  <si>
    <t>999999=+Form4!$D$106</t>
  </si>
  <si>
    <t>999999=+Form5!$D$106</t>
  </si>
  <si>
    <t>999999=+Form6!$D$106</t>
  </si>
  <si>
    <t>999999=+Form7!$D$106</t>
  </si>
  <si>
    <t>999999=+Form8!$D$106</t>
  </si>
  <si>
    <t>999999=+Form9!$D$106</t>
  </si>
  <si>
    <t>999999=+Form10!$D$106</t>
  </si>
  <si>
    <t>999999=+Form11!$D$106</t>
  </si>
  <si>
    <t>999999=+Form12!$D$106</t>
  </si>
  <si>
    <t>999999=+Form13!$D$106</t>
  </si>
  <si>
    <t>999999=+Form14!$D$106</t>
  </si>
  <si>
    <t>999999=+Form15!$D$106</t>
  </si>
  <si>
    <t>999999=+Form16!$D$106</t>
  </si>
  <si>
    <t>999999=+Form17!$D$106</t>
  </si>
  <si>
    <t>999999=+Form18!$D$106</t>
  </si>
  <si>
    <t>999999=+Form19!$D$106</t>
  </si>
  <si>
    <t>999999=+Form20!$D$106</t>
  </si>
  <si>
    <t>999999=+Form21!$D$106</t>
  </si>
  <si>
    <t>999999=+Form22!$D$106</t>
  </si>
  <si>
    <t>999999=+Form23!$D$106</t>
  </si>
  <si>
    <t>999999=+Form24!$D$106</t>
  </si>
  <si>
    <t>999999=+Form25!$D$106</t>
  </si>
  <si>
    <t>999999=+Form26!$D$106</t>
  </si>
  <si>
    <t>999999=+Form27!$D$106</t>
  </si>
  <si>
    <t>999999=+Form28!$D$106</t>
  </si>
  <si>
    <t>999999=+Form29!$D$106</t>
  </si>
  <si>
    <t>999999=+Form30!$D$106</t>
  </si>
  <si>
    <t>999999=+Form31!$D$106</t>
  </si>
  <si>
    <t>999999=+Form32!$D$106</t>
  </si>
  <si>
    <t>999999=+Form33!$D$106</t>
  </si>
  <si>
    <t>999999=+Form34!$D$106</t>
  </si>
  <si>
    <t>999999=+Form35!$D$106</t>
  </si>
  <si>
    <t>999999=+Form36!$D$106</t>
  </si>
  <si>
    <t>999999=+Form37!$D$106</t>
  </si>
  <si>
    <t>999999=+Form38!$D$106</t>
  </si>
  <si>
    <t>999999=+Form39!$D$106</t>
  </si>
  <si>
    <t>999999=+Form40!$D$106</t>
  </si>
  <si>
    <t>999999=+Form41!$D$106</t>
  </si>
  <si>
    <t>999999=+Form42!$D$106</t>
  </si>
  <si>
    <t>999999=+Form43!$D$106</t>
  </si>
  <si>
    <t>999999=+Form44!$D$106</t>
  </si>
  <si>
    <t>999999=+Form45!$D$106</t>
  </si>
  <si>
    <t>999999=+Form46!$D$106</t>
  </si>
  <si>
    <t>999999=+Form47!$D$106</t>
  </si>
  <si>
    <t>999999=+Form48!$D$106</t>
  </si>
  <si>
    <t>999999=+Form49!$D$106</t>
  </si>
  <si>
    <t>999999=+Form50!$D$106</t>
  </si>
  <si>
    <t>999999=+Form51!$D$106</t>
  </si>
  <si>
    <t>999999=+Form52!$D$106</t>
  </si>
  <si>
    <t>999999=+Form53!$D$106</t>
  </si>
  <si>
    <t>999999=+Form54!$D$106</t>
  </si>
  <si>
    <t>999999=+Form55!$D$106</t>
  </si>
  <si>
    <t>999999=+Form56!$D$106</t>
  </si>
  <si>
    <t>999999=+Form57!$D$106</t>
  </si>
  <si>
    <t>999999=+Form58!$D$106</t>
  </si>
  <si>
    <t>999999=+Form59!$D$106</t>
  </si>
  <si>
    <t>999999=+Form60!$D$106</t>
  </si>
  <si>
    <t>999999=+Form61!$D$106</t>
  </si>
  <si>
    <t>999999=+Form62!$D$106</t>
  </si>
  <si>
    <t>999999=+Form63!$D$106</t>
  </si>
  <si>
    <t>999999=+Form64!$D$106</t>
  </si>
  <si>
    <t>999999=+Form65!$D$106</t>
  </si>
  <si>
    <t>999999=+Form66!$D$106</t>
  </si>
  <si>
    <t>999999=+Form67!$D$106</t>
  </si>
  <si>
    <t>999999=+Form68!$D$106</t>
  </si>
  <si>
    <t>999999=+Form69!$D$106</t>
  </si>
  <si>
    <t>999999=+Form70!$D$106</t>
  </si>
  <si>
    <t>999999=+Form71!$D$106</t>
  </si>
  <si>
    <t>999999=+Form72!$D$106</t>
  </si>
  <si>
    <t>999999=+Form73!$D$106</t>
  </si>
  <si>
    <t>999999=+Form74!$D$106</t>
  </si>
  <si>
    <t>999999=+Form75!$D$106</t>
  </si>
  <si>
    <t>999999=+Form2!$D$107</t>
  </si>
  <si>
    <t>999999=+Form3!$D$107</t>
  </si>
  <si>
    <t>999999=+Form4!$D$107</t>
  </si>
  <si>
    <t>999999=+Form5!$D$107</t>
  </si>
  <si>
    <t>999999=+Form6!$D$107</t>
  </si>
  <si>
    <t>999999=+Form7!$D$107</t>
  </si>
  <si>
    <t>999999=+Form8!$D$107</t>
  </si>
  <si>
    <t>999999=+Form9!$D$107</t>
  </si>
  <si>
    <t>999999=+Form10!$D$107</t>
  </si>
  <si>
    <t>999999=+Form11!$D$107</t>
  </si>
  <si>
    <t>999999=+Form12!$D$107</t>
  </si>
  <si>
    <t>999999=+Form13!$D$107</t>
  </si>
  <si>
    <t>999999=+Form14!$D$107</t>
  </si>
  <si>
    <t>999999=+Form15!$D$107</t>
  </si>
  <si>
    <t>999999=+Form16!$D$107</t>
  </si>
  <si>
    <t>999999=+Form17!$D$107</t>
  </si>
  <si>
    <t>999999=+Form18!$D$107</t>
  </si>
  <si>
    <t>999999=+Form19!$D$107</t>
  </si>
  <si>
    <t>999999=+Form20!$D$107</t>
  </si>
  <si>
    <t>999999=+Form21!$D$107</t>
  </si>
  <si>
    <t>999999=+Form22!$D$107</t>
  </si>
  <si>
    <t>999999=+Form23!$D$107</t>
  </si>
  <si>
    <t>999999=+Form24!$D$107</t>
  </si>
  <si>
    <t>999999=+Form25!$D$107</t>
  </si>
  <si>
    <t>999999=+Form26!$D$107</t>
  </si>
  <si>
    <t>999999=+Form27!$D$107</t>
  </si>
  <si>
    <t>999999=+Form28!$D$107</t>
  </si>
  <si>
    <t>999999=+Form29!$D$107</t>
  </si>
  <si>
    <t>999999=+Form30!$D$107</t>
  </si>
  <si>
    <t>999999=+Form31!$D$107</t>
  </si>
  <si>
    <t>999999=+Form32!$D$107</t>
  </si>
  <si>
    <t>999999=+Form33!$D$107</t>
  </si>
  <si>
    <t>999999=+Form34!$D$107</t>
  </si>
  <si>
    <t>999999=+Form35!$D$107</t>
  </si>
  <si>
    <t>999999=+Form36!$D$107</t>
  </si>
  <si>
    <t>999999=+Form37!$D$107</t>
  </si>
  <si>
    <t>999999=+Form38!$D$107</t>
  </si>
  <si>
    <t>999999=+Form39!$D$107</t>
  </si>
  <si>
    <t>999999=+Form40!$D$107</t>
  </si>
  <si>
    <t>999999=+Form41!$D$107</t>
  </si>
  <si>
    <t>999999=+Form42!$D$107</t>
  </si>
  <si>
    <t>999999=+Form43!$D$107</t>
  </si>
  <si>
    <t>999999=+Form44!$D$107</t>
  </si>
  <si>
    <t>999999=+Form45!$D$107</t>
  </si>
  <si>
    <t>999999=+Form46!$D$107</t>
  </si>
  <si>
    <t>999999=+Form47!$D$107</t>
  </si>
  <si>
    <t>999999=+Form48!$D$107</t>
  </si>
  <si>
    <t>999999=+Form49!$D$107</t>
  </si>
  <si>
    <t>999999=+Form50!$D$107</t>
  </si>
  <si>
    <t>999999=+Form51!$D$107</t>
  </si>
  <si>
    <t>999999=+Form52!$D$107</t>
  </si>
  <si>
    <t>999999=+Form53!$D$107</t>
  </si>
  <si>
    <t>999999=+Form54!$D$107</t>
  </si>
  <si>
    <t>999999=+Form55!$D$107</t>
  </si>
  <si>
    <t>999999=+Form56!$D$107</t>
  </si>
  <si>
    <t>999999=+Form57!$D$107</t>
  </si>
  <si>
    <t>999999=+Form58!$D$107</t>
  </si>
  <si>
    <t>999999=+Form59!$D$107</t>
  </si>
  <si>
    <t>999999=+Form60!$D$107</t>
  </si>
  <si>
    <t>999999=+Form61!$D$107</t>
  </si>
  <si>
    <t>999999=+Form62!$D$107</t>
  </si>
  <si>
    <t>999999=+Form63!$D$107</t>
  </si>
  <si>
    <t>999999=+Form64!$D$107</t>
  </si>
  <si>
    <t>999999=+Form65!$D$107</t>
  </si>
  <si>
    <t>999999=+Form66!$D$107</t>
  </si>
  <si>
    <t>999999=+Form67!$D$107</t>
  </si>
  <si>
    <t>999999=+Form68!$D$107</t>
  </si>
  <si>
    <t>999999=+Form69!$D$107</t>
  </si>
  <si>
    <t>999999=+Form70!$D$107</t>
  </si>
  <si>
    <t>999999=+Form71!$D$107</t>
  </si>
  <si>
    <t>999999=+Form72!$D$107</t>
  </si>
  <si>
    <t>999999=+Form73!$D$107</t>
  </si>
  <si>
    <t>999999=+Form74!$D$107</t>
  </si>
  <si>
    <t>999999=+Form75!$D$107</t>
  </si>
  <si>
    <t>999999=+Form2!$D$108</t>
  </si>
  <si>
    <t>999999=+Form3!$D$108</t>
  </si>
  <si>
    <t>999999=+Form4!$D$108</t>
  </si>
  <si>
    <t>999999=+Form5!$D$108</t>
  </si>
  <si>
    <t>999999=+Form6!$D$108</t>
  </si>
  <si>
    <t>999999=+Form7!$D$108</t>
  </si>
  <si>
    <t>999999=+Form8!$D$108</t>
  </si>
  <si>
    <t>999999=+Form9!$D$108</t>
  </si>
  <si>
    <t>999999=+Form10!$D$108</t>
  </si>
  <si>
    <t>999999=+Form11!$D$108</t>
  </si>
  <si>
    <t>999999=+Form12!$D$108</t>
  </si>
  <si>
    <t>999999=+Form13!$D$108</t>
  </si>
  <si>
    <t>999999=+Form14!$D$108</t>
  </si>
  <si>
    <t>999999=+Form15!$D$108</t>
  </si>
  <si>
    <t>999999=+Form16!$D$108</t>
  </si>
  <si>
    <t>999999=+Form17!$D$108</t>
  </si>
  <si>
    <t>999999=+Form18!$D$108</t>
  </si>
  <si>
    <t>999999=+Form19!$D$108</t>
  </si>
  <si>
    <t>999999=+Form20!$D$108</t>
  </si>
  <si>
    <t>999999=+Form21!$D$108</t>
  </si>
  <si>
    <t>999999=+Form22!$D$108</t>
  </si>
  <si>
    <t>999999=+Form23!$D$108</t>
  </si>
  <si>
    <t>999999=+Form24!$D$108</t>
  </si>
  <si>
    <t>999999=+Form25!$D$108</t>
  </si>
  <si>
    <t>999999=+Form26!$D$108</t>
  </si>
  <si>
    <t>999999=+Form27!$D$108</t>
  </si>
  <si>
    <t>999999=+Form28!$D$108</t>
  </si>
  <si>
    <t>999999=+Form29!$D$108</t>
  </si>
  <si>
    <t>999999=+Form30!$D$108</t>
  </si>
  <si>
    <t>999999=+Form31!$D$108</t>
  </si>
  <si>
    <t>999999=+Form32!$D$108</t>
  </si>
  <si>
    <t>999999=+Form33!$D$108</t>
  </si>
  <si>
    <t>999999=+Form34!$D$108</t>
  </si>
  <si>
    <t>999999=+Form35!$D$108</t>
  </si>
  <si>
    <t>999999=+Form36!$D$108</t>
  </si>
  <si>
    <t>999999=+Form37!$D$108</t>
  </si>
  <si>
    <t>999999=+Form38!$D$108</t>
  </si>
  <si>
    <t>999999=+Form39!$D$108</t>
  </si>
  <si>
    <t>999999=+Form40!$D$108</t>
  </si>
  <si>
    <t>999999=+Form41!$D$108</t>
  </si>
  <si>
    <t>999999=+Form42!$D$108</t>
  </si>
  <si>
    <t>999999=+Form43!$D$108</t>
  </si>
  <si>
    <t>999999=+Form44!$D$108</t>
  </si>
  <si>
    <t>999999=+Form45!$D$108</t>
  </si>
  <si>
    <t>999999=+Form46!$D$108</t>
  </si>
  <si>
    <t>999999=+Form47!$D$108</t>
  </si>
  <si>
    <t>999999=+Form48!$D$108</t>
  </si>
  <si>
    <t>999999=+Form49!$D$108</t>
  </si>
  <si>
    <t>999999=+Form50!$D$108</t>
  </si>
  <si>
    <t>999999=+Form51!$D$108</t>
  </si>
  <si>
    <t>999999=+Form52!$D$108</t>
  </si>
  <si>
    <t>999999=+Form53!$D$108</t>
  </si>
  <si>
    <t>999999=+Form54!$D$108</t>
  </si>
  <si>
    <t>999999=+Form55!$D$108</t>
  </si>
  <si>
    <t>999999=+Form56!$D$108</t>
  </si>
  <si>
    <t>999999=+Form57!$D$108</t>
  </si>
  <si>
    <t>999999=+Form58!$D$108</t>
  </si>
  <si>
    <t>999999=+Form59!$D$108</t>
  </si>
  <si>
    <t>999999=+Form60!$D$108</t>
  </si>
  <si>
    <t>999999=+Form61!$D$108</t>
  </si>
  <si>
    <t>999999=+Form62!$D$108</t>
  </si>
  <si>
    <t>999999=+Form63!$D$108</t>
  </si>
  <si>
    <t>999999=+Form64!$D$108</t>
  </si>
  <si>
    <t>999999=+Form65!$D$108</t>
  </si>
  <si>
    <t>999999=+Form66!$D$108</t>
  </si>
  <si>
    <t>999999=+Form67!$D$108</t>
  </si>
  <si>
    <t>999999=+Form68!$D$108</t>
  </si>
  <si>
    <t>999999=+Form69!$D$108</t>
  </si>
  <si>
    <t>999999=+Form70!$D$108</t>
  </si>
  <si>
    <t>999999=+Form71!$D$108</t>
  </si>
  <si>
    <t>999999=+Form72!$D$108</t>
  </si>
  <si>
    <t>999999=+Form73!$D$108</t>
  </si>
  <si>
    <t>999999=+Form74!$D$108</t>
  </si>
  <si>
    <t>999999=+Form75!$D$108</t>
  </si>
  <si>
    <t>999999=+Form2!$E$95</t>
  </si>
  <si>
    <t>999999=+Form3!$E$95</t>
  </si>
  <si>
    <t>999999=+Form4!$E$95</t>
  </si>
  <si>
    <t>999999=+Form5!$E$95</t>
  </si>
  <si>
    <t>999999=+Form6!$E$95</t>
  </si>
  <si>
    <t>999999=+Form7!$E$95</t>
  </si>
  <si>
    <t>999999=+Form8!$E$95</t>
  </si>
  <si>
    <t>999999=+Form9!$E$95</t>
  </si>
  <si>
    <t>999999=+Form10!$E$95</t>
  </si>
  <si>
    <t>999999=+Form11!$E$95</t>
  </si>
  <si>
    <t>999999=+Form12!$E$95</t>
  </si>
  <si>
    <t>999999=+Form13!$E$95</t>
  </si>
  <si>
    <t>999999=+Form14!$E$95</t>
  </si>
  <si>
    <t>999999=+Form15!$E$95</t>
  </si>
  <si>
    <t>999999=+Form16!$E$95</t>
  </si>
  <si>
    <t>999999=+Form17!$E$95</t>
  </si>
  <si>
    <t>999999=+Form18!$E$95</t>
  </si>
  <si>
    <t>999999=+Form19!$E$95</t>
  </si>
  <si>
    <t>999999=+Form20!$E$95</t>
  </si>
  <si>
    <t>999999=+Form21!$E$95</t>
  </si>
  <si>
    <t>999999=+Form22!$E$95</t>
  </si>
  <si>
    <t>999999=+Form23!$E$95</t>
  </si>
  <si>
    <t>999999=+Form24!$E$95</t>
  </si>
  <si>
    <t>999999=+Form25!$E$95</t>
  </si>
  <si>
    <t>999999=+Form26!$E$95</t>
  </si>
  <si>
    <t>999999=+Form27!$E$95</t>
  </si>
  <si>
    <t>999999=+Form28!$E$95</t>
  </si>
  <si>
    <t>999999=+Form29!$E$95</t>
  </si>
  <si>
    <t>999999=+Form30!$E$95</t>
  </si>
  <si>
    <t>999999=+Form31!$E$95</t>
  </si>
  <si>
    <t>999999=+Form32!$E$95</t>
  </si>
  <si>
    <t>999999=+Form33!$E$95</t>
  </si>
  <si>
    <t>999999=+Form34!$E$95</t>
  </si>
  <si>
    <t>999999=+Form35!$E$95</t>
  </si>
  <si>
    <t>999999=+Form36!$E$95</t>
  </si>
  <si>
    <t>999999=+Form37!$E$95</t>
  </si>
  <si>
    <t>999999=+Form38!$E$95</t>
  </si>
  <si>
    <t>999999=+Form39!$E$95</t>
  </si>
  <si>
    <t>999999=+Form40!$E$95</t>
  </si>
  <si>
    <t>999999=+Form41!$E$95</t>
  </si>
  <si>
    <t>999999=+Form42!$E$95</t>
  </si>
  <si>
    <t>999999=+Form43!$E$95</t>
  </si>
  <si>
    <t>999999=+Form44!$E$95</t>
  </si>
  <si>
    <t>999999=+Form45!$E$95</t>
  </si>
  <si>
    <t>999999=+Form46!$E$95</t>
  </si>
  <si>
    <t>999999=+Form47!$E$95</t>
  </si>
  <si>
    <t>999999=+Form48!$E$95</t>
  </si>
  <si>
    <t>999999=+Form49!$E$95</t>
  </si>
  <si>
    <t>999999=+Form50!$E$95</t>
  </si>
  <si>
    <t>999999=+Form51!$E$95</t>
  </si>
  <si>
    <t>999999=+Form52!$E$95</t>
  </si>
  <si>
    <t>999999=+Form53!$E$95</t>
  </si>
  <si>
    <t>999999=+Form54!$E$95</t>
  </si>
  <si>
    <t>999999=+Form55!$E$95</t>
  </si>
  <si>
    <t>999999=+Form56!$E$95</t>
  </si>
  <si>
    <t>999999=+Form57!$E$95</t>
  </si>
  <si>
    <t>999999=+Form58!$E$95</t>
  </si>
  <si>
    <t>999999=+Form59!$E$95</t>
  </si>
  <si>
    <t>999999=+Form60!$E$95</t>
  </si>
  <si>
    <t>999999=+Form61!$E$95</t>
  </si>
  <si>
    <t>999999=+Form62!$E$95</t>
  </si>
  <si>
    <t>999999=+Form63!$E$95</t>
  </si>
  <si>
    <t>999999=+Form64!$E$95</t>
  </si>
  <si>
    <t>999999=+Form65!$E$95</t>
  </si>
  <si>
    <t>999999=+Form66!$E$95</t>
  </si>
  <si>
    <t>999999=+Form67!$E$95</t>
  </si>
  <si>
    <t>999999=+Form68!$E$95</t>
  </si>
  <si>
    <t>999999=+Form69!$E$95</t>
  </si>
  <si>
    <t>999999=+Form70!$E$95</t>
  </si>
  <si>
    <t>999999=+Form71!$E$95</t>
  </si>
  <si>
    <t>999999=+Form72!$E$95</t>
  </si>
  <si>
    <t>999999=+Form73!$E$95</t>
  </si>
  <si>
    <t>999999=+Form74!$E$95</t>
  </si>
  <si>
    <t>999999=+Form75!$E$95</t>
  </si>
  <si>
    <t>999999=+Form2!$F$95</t>
  </si>
  <si>
    <t>999999=+Form3!$F$95</t>
  </si>
  <si>
    <t>999999=+Form4!$F$95</t>
  </si>
  <si>
    <t>999999=+Form5!$F$95</t>
  </si>
  <si>
    <t>999999=+Form6!$F$95</t>
  </si>
  <si>
    <t>999999=+Form7!$F$95</t>
  </si>
  <si>
    <t>999999=+Form8!$F$95</t>
  </si>
  <si>
    <t>999999=+Form9!$F$95</t>
  </si>
  <si>
    <t>999999=+Form10!$F$95</t>
  </si>
  <si>
    <t>999999=+Form11!$F$95</t>
  </si>
  <si>
    <t>999999=+Form12!$F$95</t>
  </si>
  <si>
    <t>999999=+Form13!$F$95</t>
  </si>
  <si>
    <t>999999=+Form14!$F$95</t>
  </si>
  <si>
    <t>999999=+Form15!$F$95</t>
  </si>
  <si>
    <t>999999=+Form16!$F$95</t>
  </si>
  <si>
    <t>999999=+Form17!$F$95</t>
  </si>
  <si>
    <t>999999=+Form18!$F$95</t>
  </si>
  <si>
    <t>999999=+Form19!$F$95</t>
  </si>
  <si>
    <t>999999=+Form20!$F$95</t>
  </si>
  <si>
    <t>999999=+Form21!$F$95</t>
  </si>
  <si>
    <t>999999=+Form22!$F$95</t>
  </si>
  <si>
    <t>999999=+Form23!$F$95</t>
  </si>
  <si>
    <t>999999=+Form24!$F$95</t>
  </si>
  <si>
    <t>999999=+Form25!$F$95</t>
  </si>
  <si>
    <t>999999=+Form26!$F$95</t>
  </si>
  <si>
    <t>999999=+Form27!$F$95</t>
  </si>
  <si>
    <t>999999=+Form28!$F$95</t>
  </si>
  <si>
    <t>999999=+Form29!$F$95</t>
  </si>
  <si>
    <t>999999=+Form30!$F$95</t>
  </si>
  <si>
    <t>999999=+Form31!$F$95</t>
  </si>
  <si>
    <t>999999=+Form32!$F$95</t>
  </si>
  <si>
    <t>999999=+Form33!$F$95</t>
  </si>
  <si>
    <t>999999=+Form34!$F$95</t>
  </si>
  <si>
    <t>999999=+Form35!$F$95</t>
  </si>
  <si>
    <t>999999=+Form36!$F$95</t>
  </si>
  <si>
    <t>999999=+Form37!$F$95</t>
  </si>
  <si>
    <t>999999=+Form38!$F$95</t>
  </si>
  <si>
    <t>999999=+Form39!$F$95</t>
  </si>
  <si>
    <t>999999=+Form40!$F$95</t>
  </si>
  <si>
    <t>999999=+Form41!$F$95</t>
  </si>
  <si>
    <t>999999=+Form42!$F$95</t>
  </si>
  <si>
    <t>999999=+Form43!$F$95</t>
  </si>
  <si>
    <t>999999=+Form44!$F$95</t>
  </si>
  <si>
    <t>999999=+Form45!$F$95</t>
  </si>
  <si>
    <t>999999=+Form46!$F$95</t>
  </si>
  <si>
    <t>999999=+Form47!$F$95</t>
  </si>
  <si>
    <t>999999=+Form48!$F$95</t>
  </si>
  <si>
    <t>999999=+Form49!$F$95</t>
  </si>
  <si>
    <t>999999=+Form50!$F$95</t>
  </si>
  <si>
    <t>999999=+Form51!$F$95</t>
  </si>
  <si>
    <t>999999=+Form52!$F$95</t>
  </si>
  <si>
    <t>999999=+Form53!$F$95</t>
  </si>
  <si>
    <t>999999=+Form54!$F$95</t>
  </si>
  <si>
    <t>999999=+Form55!$F$95</t>
  </si>
  <si>
    <t>999999=+Form56!$F$95</t>
  </si>
  <si>
    <t>999999=+Form57!$F$95</t>
  </si>
  <si>
    <t>999999=+Form58!$F$95</t>
  </si>
  <si>
    <t>999999=+Form59!$F$95</t>
  </si>
  <si>
    <t>999999=+Form60!$F$95</t>
  </si>
  <si>
    <t>999999=+Form61!$F$95</t>
  </si>
  <si>
    <t>999999=+Form62!$F$95</t>
  </si>
  <si>
    <t>999999=+Form63!$F$95</t>
  </si>
  <si>
    <t>999999=+Form64!$F$95</t>
  </si>
  <si>
    <t>999999=+Form65!$F$95</t>
  </si>
  <si>
    <t>999999=+Form66!$F$95</t>
  </si>
  <si>
    <t>999999=+Form67!$F$95</t>
  </si>
  <si>
    <t>999999=+Form68!$F$95</t>
  </si>
  <si>
    <t>999999=+Form69!$F$95</t>
  </si>
  <si>
    <t>999999=+Form70!$F$95</t>
  </si>
  <si>
    <t>999999=+Form71!$F$95</t>
  </si>
  <si>
    <t>999999=+Form72!$F$95</t>
  </si>
  <si>
    <t>999999=+Form73!$F$95</t>
  </si>
  <si>
    <t>999999=+Form74!$F$95</t>
  </si>
  <si>
    <t>999999=+Form75!$F$95</t>
  </si>
  <si>
    <t>999999=+Form2!$E$96</t>
  </si>
  <si>
    <t>999999=+Form3!$E$96</t>
  </si>
  <si>
    <t>999999=+Form4!$E$96</t>
  </si>
  <si>
    <t>999999=+Form5!$E$96</t>
  </si>
  <si>
    <t>999999=+Form6!$E$96</t>
  </si>
  <si>
    <t>999999=+Form7!$E$96</t>
  </si>
  <si>
    <t>999999=+Form8!$E$96</t>
  </si>
  <si>
    <t>999999=+Form9!$E$96</t>
  </si>
  <si>
    <t>999999=+Form10!$E$96</t>
  </si>
  <si>
    <t>999999=+Form11!$E$96</t>
  </si>
  <si>
    <t>999999=+Form12!$E$96</t>
  </si>
  <si>
    <t>999999=+Form13!$E$96</t>
  </si>
  <si>
    <t>999999=+Form14!$E$96</t>
  </si>
  <si>
    <t>999999=+Form15!$E$96</t>
  </si>
  <si>
    <t>999999=+Form16!$E$96</t>
  </si>
  <si>
    <t>999999=+Form17!$E$96</t>
  </si>
  <si>
    <t>999999=+Form18!$E$96</t>
  </si>
  <si>
    <t>999999=+Form19!$E$96</t>
  </si>
  <si>
    <t>999999=+Form20!$E$96</t>
  </si>
  <si>
    <t>999999=+Form21!$E$96</t>
  </si>
  <si>
    <t>999999=+Form22!$E$96</t>
  </si>
  <si>
    <t>999999=+Form23!$E$96</t>
  </si>
  <si>
    <t>999999=+Form24!$E$96</t>
  </si>
  <si>
    <t>999999=+Form25!$E$96</t>
  </si>
  <si>
    <t>999999=+Form26!$E$96</t>
  </si>
  <si>
    <t>999999=+Form27!$E$96</t>
  </si>
  <si>
    <t>999999=+Form28!$E$96</t>
  </si>
  <si>
    <t>999999=+Form29!$E$96</t>
  </si>
  <si>
    <t>999999=+Form30!$E$96</t>
  </si>
  <si>
    <t>999999=+Form31!$E$96</t>
  </si>
  <si>
    <t>999999=+Form32!$E$96</t>
  </si>
  <si>
    <t>999999=+Form33!$E$96</t>
  </si>
  <si>
    <t>999999=+Form34!$E$96</t>
  </si>
  <si>
    <t>999999=+Form35!$E$96</t>
  </si>
  <si>
    <t>999999=+Form36!$E$96</t>
  </si>
  <si>
    <t>999999=+Form37!$E$96</t>
  </si>
  <si>
    <t>999999=+Form38!$E$96</t>
  </si>
  <si>
    <t>999999=+Form39!$E$96</t>
  </si>
  <si>
    <t>999999=+Form40!$E$96</t>
  </si>
  <si>
    <t>999999=+Form41!$E$96</t>
  </si>
  <si>
    <t>999999=+Form42!$E$96</t>
  </si>
  <si>
    <t>999999=+Form43!$E$96</t>
  </si>
  <si>
    <t>999999=+Form44!$E$96</t>
  </si>
  <si>
    <t>999999=+Form45!$E$96</t>
  </si>
  <si>
    <t>999999=+Form46!$E$96</t>
  </si>
  <si>
    <t>999999=+Form47!$E$96</t>
  </si>
  <si>
    <t>999999=+Form48!$E$96</t>
  </si>
  <si>
    <t>999999=+Form49!$E$96</t>
  </si>
  <si>
    <t>999999=+Form50!$E$96</t>
  </si>
  <si>
    <t>999999=+Form51!$E$96</t>
  </si>
  <si>
    <t>999999=+Form52!$E$96</t>
  </si>
  <si>
    <t>999999=+Form53!$E$96</t>
  </si>
  <si>
    <t>999999=+Form54!$E$96</t>
  </si>
  <si>
    <t>999999=+Form55!$E$96</t>
  </si>
  <si>
    <t>999999=+Form56!$E$96</t>
  </si>
  <si>
    <t>999999=+Form57!$E$96</t>
  </si>
  <si>
    <t>999999=+Form58!$E$96</t>
  </si>
  <si>
    <t>999999=+Form59!$E$96</t>
  </si>
  <si>
    <t>999999=+Form60!$E$96</t>
  </si>
  <si>
    <t>999999=+Form61!$E$96</t>
  </si>
  <si>
    <t>999999=+Form62!$E$96</t>
  </si>
  <si>
    <t>999999=+Form63!$E$96</t>
  </si>
  <si>
    <t>999999=+Form64!$E$96</t>
  </si>
  <si>
    <t>999999=+Form65!$E$96</t>
  </si>
  <si>
    <t>999999=+Form66!$E$96</t>
  </si>
  <si>
    <t>999999=+Form67!$E$96</t>
  </si>
  <si>
    <t>999999=+Form68!$E$96</t>
  </si>
  <si>
    <t>999999=+Form69!$E$96</t>
  </si>
  <si>
    <t>999999=+Form70!$E$96</t>
  </si>
  <si>
    <t>999999=+Form71!$E$96</t>
  </si>
  <si>
    <t>999999=+Form72!$E$96</t>
  </si>
  <si>
    <t>999999=+Form73!$E$96</t>
  </si>
  <si>
    <t>999999=+Form74!$E$96</t>
  </si>
  <si>
    <t>999999=+Form75!$E$96</t>
  </si>
  <si>
    <t>999999=+Form2!$F$96</t>
  </si>
  <si>
    <t>999999=+Form3!$F$96</t>
  </si>
  <si>
    <t>999999=+Form4!$F$96</t>
  </si>
  <si>
    <t>999999=+Form5!$F$96</t>
  </si>
  <si>
    <t>999999=+Form6!$F$96</t>
  </si>
  <si>
    <t>999999=+Form7!$F$96</t>
  </si>
  <si>
    <t>999999=+Form8!$F$96</t>
  </si>
  <si>
    <t>999999=+Form9!$F$96</t>
  </si>
  <si>
    <t>999999=+Form10!$F$96</t>
  </si>
  <si>
    <t>999999=+Form11!$F$96</t>
  </si>
  <si>
    <t>999999=+Form12!$F$96</t>
  </si>
  <si>
    <t>999999=+Form13!$F$96</t>
  </si>
  <si>
    <t>999999=+Form14!$F$96</t>
  </si>
  <si>
    <t>999999=+Form15!$F$96</t>
  </si>
  <si>
    <t>999999=+Form16!$F$96</t>
  </si>
  <si>
    <t>999999=+Form17!$F$96</t>
  </si>
  <si>
    <t>999999=+Form18!$F$96</t>
  </si>
  <si>
    <t>999999=+Form19!$F$96</t>
  </si>
  <si>
    <t>999999=+Form20!$F$96</t>
  </si>
  <si>
    <t>999999=+Form21!$F$96</t>
  </si>
  <si>
    <t>999999=+Form22!$F$96</t>
  </si>
  <si>
    <t>999999=+Form23!$F$96</t>
  </si>
  <si>
    <t>999999=+Form24!$F$96</t>
  </si>
  <si>
    <t>999999=+Form25!$F$96</t>
  </si>
  <si>
    <t>999999=+Form26!$F$96</t>
  </si>
  <si>
    <t>999999=+Form27!$F$96</t>
  </si>
  <si>
    <t>999999=+Form28!$F$96</t>
  </si>
  <si>
    <t>999999=+Form29!$F$96</t>
  </si>
  <si>
    <t>999999=+Form30!$F$96</t>
  </si>
  <si>
    <t>999999=+Form31!$F$96</t>
  </si>
  <si>
    <t>999999=+Form32!$F$96</t>
  </si>
  <si>
    <t>999999=+Form33!$F$96</t>
  </si>
  <si>
    <t>999999=+Form34!$F$96</t>
  </si>
  <si>
    <t>999999=+Form35!$F$96</t>
  </si>
  <si>
    <t>999999=+Form36!$F$96</t>
  </si>
  <si>
    <t>999999=+Form37!$F$96</t>
  </si>
  <si>
    <t>999999=+Form38!$F$96</t>
  </si>
  <si>
    <t>999999=+Form39!$F$96</t>
  </si>
  <si>
    <t>999999=+Form40!$F$96</t>
  </si>
  <si>
    <t>999999=+Form41!$F$96</t>
  </si>
  <si>
    <t>999999=+Form42!$F$96</t>
  </si>
  <si>
    <t>999999=+Form43!$F$96</t>
  </si>
  <si>
    <t>999999=+Form44!$F$96</t>
  </si>
  <si>
    <t>999999=+Form45!$F$96</t>
  </si>
  <si>
    <t>999999=+Form46!$F$96</t>
  </si>
  <si>
    <t>999999=+Form47!$F$96</t>
  </si>
  <si>
    <t>999999=+Form48!$F$96</t>
  </si>
  <si>
    <t>999999=+Form49!$F$96</t>
  </si>
  <si>
    <t>999999=+Form50!$F$96</t>
  </si>
  <si>
    <t>999999=+Form51!$F$96</t>
  </si>
  <si>
    <t>999999=+Form52!$F$96</t>
  </si>
  <si>
    <t>999999=+Form53!$F$96</t>
  </si>
  <si>
    <t>999999=+Form54!$F$96</t>
  </si>
  <si>
    <t>999999=+Form55!$F$96</t>
  </si>
  <si>
    <t>999999=+Form56!$F$96</t>
  </si>
  <si>
    <t>999999=+Form57!$F$96</t>
  </si>
  <si>
    <t>999999=+Form58!$F$96</t>
  </si>
  <si>
    <t>999999=+Form59!$F$96</t>
  </si>
  <si>
    <t>999999=+Form60!$F$96</t>
  </si>
  <si>
    <t>999999=+Form61!$F$96</t>
  </si>
  <si>
    <t>999999=+Form62!$F$96</t>
  </si>
  <si>
    <t>999999=+Form63!$F$96</t>
  </si>
  <si>
    <t>999999=+Form64!$F$96</t>
  </si>
  <si>
    <t>999999=+Form65!$F$96</t>
  </si>
  <si>
    <t>999999=+Form66!$F$96</t>
  </si>
  <si>
    <t>999999=+Form67!$F$96</t>
  </si>
  <si>
    <t>999999=+Form68!$F$96</t>
  </si>
  <si>
    <t>999999=+Form69!$F$96</t>
  </si>
  <si>
    <t>999999=+Form70!$F$96</t>
  </si>
  <si>
    <t>999999=+Form71!$F$96</t>
  </si>
  <si>
    <t>999999=+Form72!$F$96</t>
  </si>
  <si>
    <t>999999=+Form73!$F$96</t>
  </si>
  <si>
    <t>999999=+Form74!$F$96</t>
  </si>
  <si>
    <t>999999=+Form75!$F$96</t>
  </si>
  <si>
    <t>999999=+Form2!$F$97</t>
  </si>
  <si>
    <t>999999=+Form3!$F$97</t>
  </si>
  <si>
    <t>999999=+Form4!$F$97</t>
  </si>
  <si>
    <t>999999=+Form5!$F$97</t>
  </si>
  <si>
    <t>999999=+Form6!$F$97</t>
  </si>
  <si>
    <t>999999=+Form7!$F$97</t>
  </si>
  <si>
    <t>999999=+Form8!$F$97</t>
  </si>
  <si>
    <t>999999=+Form9!$F$97</t>
  </si>
  <si>
    <t>999999=+Form10!$F$97</t>
  </si>
  <si>
    <t>999999=+Form11!$F$97</t>
  </si>
  <si>
    <t>999999=+Form12!$F$97</t>
  </si>
  <si>
    <t>999999=+Form13!$F$97</t>
  </si>
  <si>
    <t>999999=+Form14!$F$97</t>
  </si>
  <si>
    <t>999999=+Form15!$F$97</t>
  </si>
  <si>
    <t>999999=+Form16!$F$97</t>
  </si>
  <si>
    <t>999999=+Form17!$F$97</t>
  </si>
  <si>
    <t>999999=+Form18!$F$97</t>
  </si>
  <si>
    <t>999999=+Form19!$F$97</t>
  </si>
  <si>
    <t>999999=+Form20!$F$97</t>
  </si>
  <si>
    <t>999999=+Form21!$F$97</t>
  </si>
  <si>
    <t>999999=+Form22!$F$97</t>
  </si>
  <si>
    <t>999999=+Form23!$F$97</t>
  </si>
  <si>
    <t>999999=+Form24!$F$97</t>
  </si>
  <si>
    <t>999999=+Form25!$F$97</t>
  </si>
  <si>
    <t>999999=+Form26!$F$97</t>
  </si>
  <si>
    <t>999999=+Form27!$F$97</t>
  </si>
  <si>
    <t>999999=+Form28!$F$97</t>
  </si>
  <si>
    <t>999999=+Form29!$F$97</t>
  </si>
  <si>
    <t>999999=+Form30!$F$97</t>
  </si>
  <si>
    <t>999999=+Form31!$F$97</t>
  </si>
  <si>
    <t>999999=+Form32!$F$97</t>
  </si>
  <si>
    <t>999999=+Form33!$F$97</t>
  </si>
  <si>
    <t>999999=+Form34!$F$97</t>
  </si>
  <si>
    <t>999999=+Form35!$F$97</t>
  </si>
  <si>
    <t>999999=+Form36!$F$97</t>
  </si>
  <si>
    <t>999999=+Form37!$F$97</t>
  </si>
  <si>
    <t>999999=+Form38!$F$97</t>
  </si>
  <si>
    <t>999999=+Form39!$F$97</t>
  </si>
  <si>
    <t>999999=+Form40!$F$97</t>
  </si>
  <si>
    <t>999999=+Form41!$F$97</t>
  </si>
  <si>
    <t>999999=+Form42!$F$97</t>
  </si>
  <si>
    <t>999999=+Form43!$F$97</t>
  </si>
  <si>
    <t>999999=+Form44!$F$97</t>
  </si>
  <si>
    <t>999999=+Form45!$F$97</t>
  </si>
  <si>
    <t>999999=+Form46!$F$97</t>
  </si>
  <si>
    <t>999999=+Form47!$F$97</t>
  </si>
  <si>
    <t>999999=+Form48!$F$97</t>
  </si>
  <si>
    <t>999999=+Form49!$F$97</t>
  </si>
  <si>
    <t>999999=+Form50!$F$97</t>
  </si>
  <si>
    <t>999999=+Form51!$F$97</t>
  </si>
  <si>
    <t>999999=+Form52!$F$97</t>
  </si>
  <si>
    <t>999999=+Form53!$F$97</t>
  </si>
  <si>
    <t>999999=+Form54!$F$97</t>
  </si>
  <si>
    <t>999999=+Form55!$F$97</t>
  </si>
  <si>
    <t>999999=+Form56!$F$97</t>
  </si>
  <si>
    <t>999999=+Form57!$F$97</t>
  </si>
  <si>
    <t>999999=+Form58!$F$97</t>
  </si>
  <si>
    <t>999999=+Form59!$F$97</t>
  </si>
  <si>
    <t>999999=+Form60!$F$97</t>
  </si>
  <si>
    <t>999999=+Form61!$F$97</t>
  </si>
  <si>
    <t>999999=+Form62!$F$97</t>
  </si>
  <si>
    <t>999999=+Form63!$F$97</t>
  </si>
  <si>
    <t>999999=+Form64!$F$97</t>
  </si>
  <si>
    <t>999999=+Form65!$F$97</t>
  </si>
  <si>
    <t>999999=+Form66!$F$97</t>
  </si>
  <si>
    <t>999999=+Form67!$F$97</t>
  </si>
  <si>
    <t>999999=+Form68!$F$97</t>
  </si>
  <si>
    <t>999999=+Form69!$F$97</t>
  </si>
  <si>
    <t>999999=+Form70!$F$97</t>
  </si>
  <si>
    <t>999999=+Form71!$F$97</t>
  </si>
  <si>
    <t>999999=+Form72!$F$97</t>
  </si>
  <si>
    <t>999999=+Form73!$F$97</t>
  </si>
  <si>
    <t>999999=+Form74!$F$97</t>
  </si>
  <si>
    <t>999999=+Form75!$F$97</t>
  </si>
  <si>
    <t>999999=+Form2!$F$98</t>
  </si>
  <si>
    <t>999999=+Form3!$F$98</t>
  </si>
  <si>
    <t>999999=+Form4!$F$98</t>
  </si>
  <si>
    <t>999999=+Form5!$F$98</t>
  </si>
  <si>
    <t>999999=+Form6!$F$98</t>
  </si>
  <si>
    <t>999999=+Form7!$F$98</t>
  </si>
  <si>
    <t>999999=+Form8!$F$98</t>
  </si>
  <si>
    <t>999999=+Form9!$F$98</t>
  </si>
  <si>
    <t>999999=+Form10!$F$98</t>
  </si>
  <si>
    <t>999999=+Form11!$F$98</t>
  </si>
  <si>
    <t>999999=+Form12!$F$98</t>
  </si>
  <si>
    <t>999999=+Form13!$F$98</t>
  </si>
  <si>
    <t>999999=+Form14!$F$98</t>
  </si>
  <si>
    <t>999999=+Form15!$F$98</t>
  </si>
  <si>
    <t>999999=+Form16!$F$98</t>
  </si>
  <si>
    <t>999999=+Form17!$F$98</t>
  </si>
  <si>
    <t>999999=+Form18!$F$98</t>
  </si>
  <si>
    <t>999999=+Form19!$F$98</t>
  </si>
  <si>
    <t>999999=+Form20!$F$98</t>
  </si>
  <si>
    <t>999999=+Form21!$F$98</t>
  </si>
  <si>
    <t>999999=+Form22!$F$98</t>
  </si>
  <si>
    <t>999999=+Form23!$F$98</t>
  </si>
  <si>
    <t>999999=+Form24!$F$98</t>
  </si>
  <si>
    <t>999999=+Form25!$F$98</t>
  </si>
  <si>
    <t>999999=+Form26!$F$98</t>
  </si>
  <si>
    <t>999999=+Form27!$F$98</t>
  </si>
  <si>
    <t>999999=+Form28!$F$98</t>
  </si>
  <si>
    <t>999999=+Form29!$F$98</t>
  </si>
  <si>
    <t>999999=+Form30!$F$98</t>
  </si>
  <si>
    <t>999999=+Form31!$F$98</t>
  </si>
  <si>
    <t>999999=+Form32!$F$98</t>
  </si>
  <si>
    <t>999999=+Form33!$F$98</t>
  </si>
  <si>
    <t>999999=+Form34!$F$98</t>
  </si>
  <si>
    <t>999999=+Form35!$F$98</t>
  </si>
  <si>
    <t>999999=+Form36!$F$98</t>
  </si>
  <si>
    <t>999999=+Form37!$F$98</t>
  </si>
  <si>
    <t>999999=+Form38!$F$98</t>
  </si>
  <si>
    <t>999999=+Form39!$F$98</t>
  </si>
  <si>
    <t>999999=+Form40!$F$98</t>
  </si>
  <si>
    <t>999999=+Form41!$F$98</t>
  </si>
  <si>
    <t>999999=+Form42!$F$98</t>
  </si>
  <si>
    <t>999999=+Form43!$F$98</t>
  </si>
  <si>
    <t>999999=+Form44!$F$98</t>
  </si>
  <si>
    <t>999999=+Form45!$F$98</t>
  </si>
  <si>
    <t>999999=+Form46!$F$98</t>
  </si>
  <si>
    <t>999999=+Form47!$F$98</t>
  </si>
  <si>
    <t>999999=+Form48!$F$98</t>
  </si>
  <si>
    <t>999999=+Form49!$F$98</t>
  </si>
  <si>
    <t>999999=+Form50!$F$98</t>
  </si>
  <si>
    <t>999999=+Form51!$F$98</t>
  </si>
  <si>
    <t>999999=+Form52!$F$98</t>
  </si>
  <si>
    <t>999999=+Form53!$F$98</t>
  </si>
  <si>
    <t>999999=+Form54!$F$98</t>
  </si>
  <si>
    <t>999999=+Form55!$F$98</t>
  </si>
  <si>
    <t>999999=+Form56!$F$98</t>
  </si>
  <si>
    <t>999999=+Form57!$F$98</t>
  </si>
  <si>
    <t>999999=+Form58!$F$98</t>
  </si>
  <si>
    <t>999999=+Form59!$F$98</t>
  </si>
  <si>
    <t>999999=+Form60!$F$98</t>
  </si>
  <si>
    <t>999999=+Form61!$F$98</t>
  </si>
  <si>
    <t>999999=+Form62!$F$98</t>
  </si>
  <si>
    <t>999999=+Form63!$F$98</t>
  </si>
  <si>
    <t>999999=+Form64!$F$98</t>
  </si>
  <si>
    <t>999999=+Form65!$F$98</t>
  </si>
  <si>
    <t>999999=+Form66!$F$98</t>
  </si>
  <si>
    <t>999999=+Form67!$F$98</t>
  </si>
  <si>
    <t>999999=+Form68!$F$98</t>
  </si>
  <si>
    <t>999999=+Form69!$F$98</t>
  </si>
  <si>
    <t>999999=+Form70!$F$98</t>
  </si>
  <si>
    <t>999999=+Form71!$F$98</t>
  </si>
  <si>
    <t>999999=+Form72!$F$98</t>
  </si>
  <si>
    <t>999999=+Form73!$F$98</t>
  </si>
  <si>
    <t>999999=+Form74!$F$98</t>
  </si>
  <si>
    <t>999999=+Form75!$F$98</t>
  </si>
  <si>
    <t>999999=+Form2!$F$99</t>
  </si>
  <si>
    <t>999999=+Form3!$F$99</t>
  </si>
  <si>
    <t>999999=+Form4!$F$99</t>
  </si>
  <si>
    <t>999999=+Form5!$F$99</t>
  </si>
  <si>
    <t>999999=+Form6!$F$99</t>
  </si>
  <si>
    <t>999999=+Form7!$F$99</t>
  </si>
  <si>
    <t>999999=+Form8!$F$99</t>
  </si>
  <si>
    <t>999999=+Form9!$F$99</t>
  </si>
  <si>
    <t>999999=+Form10!$F$99</t>
  </si>
  <si>
    <t>999999=+Form11!$F$99</t>
  </si>
  <si>
    <t>999999=+Form12!$F$99</t>
  </si>
  <si>
    <t>999999=+Form13!$F$99</t>
  </si>
  <si>
    <t>999999=+Form14!$F$99</t>
  </si>
  <si>
    <t>999999=+Form15!$F$99</t>
  </si>
  <si>
    <t>999999=+Form16!$F$99</t>
  </si>
  <si>
    <t>999999=+Form17!$F$99</t>
  </si>
  <si>
    <t>999999=+Form18!$F$99</t>
  </si>
  <si>
    <t>999999=+Form19!$F$99</t>
  </si>
  <si>
    <t>999999=+Form20!$F$99</t>
  </si>
  <si>
    <t>999999=+Form21!$F$99</t>
  </si>
  <si>
    <t>999999=+Form22!$F$99</t>
  </si>
  <si>
    <t>999999=+Form23!$F$99</t>
  </si>
  <si>
    <t>999999=+Form24!$F$99</t>
  </si>
  <si>
    <t>999999=+Form25!$F$99</t>
  </si>
  <si>
    <t>999999=+Form26!$F$99</t>
  </si>
  <si>
    <t>999999=+Form27!$F$99</t>
  </si>
  <si>
    <t>999999=+Form28!$F$99</t>
  </si>
  <si>
    <t>999999=+Form29!$F$99</t>
  </si>
  <si>
    <t>999999=+Form30!$F$99</t>
  </si>
  <si>
    <t>999999=+Form31!$F$99</t>
  </si>
  <si>
    <t>999999=+Form32!$F$99</t>
  </si>
  <si>
    <t>999999=+Form33!$F$99</t>
  </si>
  <si>
    <t>999999=+Form34!$F$99</t>
  </si>
  <si>
    <t>999999=+Form35!$F$99</t>
  </si>
  <si>
    <t>999999=+Form36!$F$99</t>
  </si>
  <si>
    <t>999999=+Form37!$F$99</t>
  </si>
  <si>
    <t>999999=+Form38!$F$99</t>
  </si>
  <si>
    <t>999999=+Form39!$F$99</t>
  </si>
  <si>
    <t>999999=+Form40!$F$99</t>
  </si>
  <si>
    <t>999999=+Form41!$F$99</t>
  </si>
  <si>
    <t>999999=+Form42!$F$99</t>
  </si>
  <si>
    <t>999999=+Form43!$F$99</t>
  </si>
  <si>
    <t>999999=+Form44!$F$99</t>
  </si>
  <si>
    <t>999999=+Form45!$F$99</t>
  </si>
  <si>
    <t>999999=+Form46!$F$99</t>
  </si>
  <si>
    <t>999999=+Form47!$F$99</t>
  </si>
  <si>
    <t>999999=+Form48!$F$99</t>
  </si>
  <si>
    <t>999999=+Form49!$F$99</t>
  </si>
  <si>
    <t>999999=+Form50!$F$99</t>
  </si>
  <si>
    <t>999999=+Form51!$F$99</t>
  </si>
  <si>
    <t>999999=+Form52!$F$99</t>
  </si>
  <si>
    <t>999999=+Form53!$F$99</t>
  </si>
  <si>
    <t>999999=+Form54!$F$99</t>
  </si>
  <si>
    <t>999999=+Form55!$F$99</t>
  </si>
  <si>
    <t>999999=+Form56!$F$99</t>
  </si>
  <si>
    <t>999999=+Form57!$F$99</t>
  </si>
  <si>
    <t>999999=+Form58!$F$99</t>
  </si>
  <si>
    <t>999999=+Form59!$F$99</t>
  </si>
  <si>
    <t>999999=+Form60!$F$99</t>
  </si>
  <si>
    <t>999999=+Form61!$F$99</t>
  </si>
  <si>
    <t>999999=+Form62!$F$99</t>
  </si>
  <si>
    <t>999999=+Form63!$F$99</t>
  </si>
  <si>
    <t>999999=+Form64!$F$99</t>
  </si>
  <si>
    <t>999999=+Form65!$F$99</t>
  </si>
  <si>
    <t>999999=+Form66!$F$99</t>
  </si>
  <si>
    <t>999999=+Form67!$F$99</t>
  </si>
  <si>
    <t>999999=+Form68!$F$99</t>
  </si>
  <si>
    <t>999999=+Form69!$F$99</t>
  </si>
  <si>
    <t>999999=+Form70!$F$99</t>
  </si>
  <si>
    <t>999999=+Form71!$F$99</t>
  </si>
  <si>
    <t>999999=+Form72!$F$99</t>
  </si>
  <si>
    <t>999999=+Form73!$F$99</t>
  </si>
  <si>
    <t>999999=+Form74!$F$99</t>
  </si>
  <si>
    <t>999999=+Form75!$F$99</t>
  </si>
  <si>
    <t>999999=+Form2!$G$95</t>
  </si>
  <si>
    <t>999999=+Form3!$G$95</t>
  </si>
  <si>
    <t>999999=+Form4!$G$95</t>
  </si>
  <si>
    <t>999999=+Form5!$G$95</t>
  </si>
  <si>
    <t>999999=+Form6!$G$95</t>
  </si>
  <si>
    <t>999999=+Form7!$G$95</t>
  </si>
  <si>
    <t>999999=+Form8!$G$95</t>
  </si>
  <si>
    <t>999999=+Form9!$G$95</t>
  </si>
  <si>
    <t>999999=+Form10!$G$95</t>
  </si>
  <si>
    <t>999999=+Form11!$G$95</t>
  </si>
  <si>
    <t>999999=+Form12!$G$95</t>
  </si>
  <si>
    <t>999999=+Form13!$G$95</t>
  </si>
  <si>
    <t>999999=+Form14!$G$95</t>
  </si>
  <si>
    <t>999999=+Form15!$G$95</t>
  </si>
  <si>
    <t>999999=+Form16!$G$95</t>
  </si>
  <si>
    <t>999999=+Form17!$G$95</t>
  </si>
  <si>
    <t>999999=+Form18!$G$95</t>
  </si>
  <si>
    <t>999999=+Form19!$G$95</t>
  </si>
  <si>
    <t>999999=+Form20!$G$95</t>
  </si>
  <si>
    <t>999999=+Form21!$G$95</t>
  </si>
  <si>
    <t>999999=+Form22!$G$95</t>
  </si>
  <si>
    <t>999999=+Form23!$G$95</t>
  </si>
  <si>
    <t>999999=+Form24!$G$95</t>
  </si>
  <si>
    <t>999999=+Form25!$G$95</t>
  </si>
  <si>
    <t>999999=+Form26!$G$95</t>
  </si>
  <si>
    <t>999999=+Form27!$G$95</t>
  </si>
  <si>
    <t>999999=+Form28!$G$95</t>
  </si>
  <si>
    <t>999999=+Form29!$G$95</t>
  </si>
  <si>
    <t>999999=+Form30!$G$95</t>
  </si>
  <si>
    <t>999999=+Form31!$G$95</t>
  </si>
  <si>
    <t>999999=+Form32!$G$95</t>
  </si>
  <si>
    <t>999999=+Form33!$G$95</t>
  </si>
  <si>
    <t>999999=+Form34!$G$95</t>
  </si>
  <si>
    <t>999999=+Form35!$G$95</t>
  </si>
  <si>
    <t>999999=+Form36!$G$95</t>
  </si>
  <si>
    <t>999999=+Form37!$G$95</t>
  </si>
  <si>
    <t>999999=+Form38!$G$95</t>
  </si>
  <si>
    <t>999999=+Form39!$G$95</t>
  </si>
  <si>
    <t>999999=+Form40!$G$95</t>
  </si>
  <si>
    <t>999999=+Form41!$G$95</t>
  </si>
  <si>
    <t>999999=+Form42!$G$95</t>
  </si>
  <si>
    <t>999999=+Form43!$G$95</t>
  </si>
  <si>
    <t>999999=+Form44!$G$95</t>
  </si>
  <si>
    <t>999999=+Form45!$G$95</t>
  </si>
  <si>
    <t>999999=+Form46!$G$95</t>
  </si>
  <si>
    <t>999999=+Form47!$G$95</t>
  </si>
  <si>
    <t>999999=+Form48!$G$95</t>
  </si>
  <si>
    <t>999999=+Form49!$G$95</t>
  </si>
  <si>
    <t>999999=+Form50!$G$95</t>
  </si>
  <si>
    <t>999999=+Form51!$G$95</t>
  </si>
  <si>
    <t>999999=+Form52!$G$95</t>
  </si>
  <si>
    <t>999999=+Form53!$G$95</t>
  </si>
  <si>
    <t>999999=+Form54!$G$95</t>
  </si>
  <si>
    <t>999999=+Form55!$G$95</t>
  </si>
  <si>
    <t>999999=+Form56!$G$95</t>
  </si>
  <si>
    <t>999999=+Form57!$G$95</t>
  </si>
  <si>
    <t>999999=+Form58!$G$95</t>
  </si>
  <si>
    <t>999999=+Form59!$G$95</t>
  </si>
  <si>
    <t>999999=+Form60!$G$95</t>
  </si>
  <si>
    <t>999999=+Form61!$G$95</t>
  </si>
  <si>
    <t>999999=+Form62!$G$95</t>
  </si>
  <si>
    <t>999999=+Form63!$G$95</t>
  </si>
  <si>
    <t>999999=+Form64!$G$95</t>
  </si>
  <si>
    <t>999999=+Form65!$G$95</t>
  </si>
  <si>
    <t>999999=+Form66!$G$95</t>
  </si>
  <si>
    <t>999999=+Form67!$G$95</t>
  </si>
  <si>
    <t>999999=+Form68!$G$95</t>
  </si>
  <si>
    <t>999999=+Form69!$G$95</t>
  </si>
  <si>
    <t>999999=+Form70!$G$95</t>
  </si>
  <si>
    <t>999999=+Form71!$G$95</t>
  </si>
  <si>
    <t>999999=+Form72!$G$95</t>
  </si>
  <si>
    <t>999999=+Form73!$G$95</t>
  </si>
  <si>
    <t>999999=+Form74!$G$95</t>
  </si>
  <si>
    <t>999999=+Form75!$G$95</t>
  </si>
  <si>
    <t>999999=+Form2!$H$95</t>
  </si>
  <si>
    <t>999999=+Form3!$H$95</t>
  </si>
  <si>
    <t>999999=+Form4!$H$95</t>
  </si>
  <si>
    <t>999999=+Form5!$H$95</t>
  </si>
  <si>
    <t>999999=+Form6!$H$95</t>
  </si>
  <si>
    <t>999999=+Form7!$H$95</t>
  </si>
  <si>
    <t>999999=+Form8!$H$95</t>
  </si>
  <si>
    <t>999999=+Form9!$H$95</t>
  </si>
  <si>
    <t>999999=+Form10!$H$95</t>
  </si>
  <si>
    <t>999999=+Form11!$H$95</t>
  </si>
  <si>
    <t>999999=+Form12!$H$95</t>
  </si>
  <si>
    <t>999999=+Form13!$H$95</t>
  </si>
  <si>
    <t>999999=+Form14!$H$95</t>
  </si>
  <si>
    <t>999999=+Form15!$H$95</t>
  </si>
  <si>
    <t>999999=+Form16!$H$95</t>
  </si>
  <si>
    <t>999999=+Form17!$H$95</t>
  </si>
  <si>
    <t>999999=+Form18!$H$95</t>
  </si>
  <si>
    <t>999999=+Form19!$H$95</t>
  </si>
  <si>
    <t>999999=+Form20!$H$95</t>
  </si>
  <si>
    <t>999999=+Form21!$H$95</t>
  </si>
  <si>
    <t>999999=+Form22!$H$95</t>
  </si>
  <si>
    <t>999999=+Form23!$H$95</t>
  </si>
  <si>
    <t>999999=+Form24!$H$95</t>
  </si>
  <si>
    <t>999999=+Form25!$H$95</t>
  </si>
  <si>
    <t>999999=+Form26!$H$95</t>
  </si>
  <si>
    <t>999999=+Form27!$H$95</t>
  </si>
  <si>
    <t>999999=+Form28!$H$95</t>
  </si>
  <si>
    <t>999999=+Form29!$H$95</t>
  </si>
  <si>
    <t>999999=+Form30!$H$95</t>
  </si>
  <si>
    <t>999999=+Form31!$H$95</t>
  </si>
  <si>
    <t>999999=+Form32!$H$95</t>
  </si>
  <si>
    <t>999999=+Form33!$H$95</t>
  </si>
  <si>
    <t>999999=+Form34!$H$95</t>
  </si>
  <si>
    <t>999999=+Form35!$H$95</t>
  </si>
  <si>
    <t>999999=+Form36!$H$95</t>
  </si>
  <si>
    <t>999999=+Form37!$H$95</t>
  </si>
  <si>
    <t>999999=+Form38!$H$95</t>
  </si>
  <si>
    <t>999999=+Form39!$H$95</t>
  </si>
  <si>
    <t>999999=+Form40!$H$95</t>
  </si>
  <si>
    <t>999999=+Form41!$H$95</t>
  </si>
  <si>
    <t>999999=+Form42!$H$95</t>
  </si>
  <si>
    <t>999999=+Form43!$H$95</t>
  </si>
  <si>
    <t>999999=+Form44!$H$95</t>
  </si>
  <si>
    <t>999999=+Form45!$H$95</t>
  </si>
  <si>
    <t>999999=+Form46!$H$95</t>
  </si>
  <si>
    <t>999999=+Form47!$H$95</t>
  </si>
  <si>
    <t>999999=+Form48!$H$95</t>
  </si>
  <si>
    <t>999999=+Form49!$H$95</t>
  </si>
  <si>
    <t>999999=+Form50!$H$95</t>
  </si>
  <si>
    <t>999999=+Form51!$H$95</t>
  </si>
  <si>
    <t>999999=+Form52!$H$95</t>
  </si>
  <si>
    <t>999999=+Form53!$H$95</t>
  </si>
  <si>
    <t>999999=+Form54!$H$95</t>
  </si>
  <si>
    <t>999999=+Form55!$H$95</t>
  </si>
  <si>
    <t>999999=+Form56!$H$95</t>
  </si>
  <si>
    <t>999999=+Form57!$H$95</t>
  </si>
  <si>
    <t>999999=+Form58!$H$95</t>
  </si>
  <si>
    <t>999999=+Form59!$H$95</t>
  </si>
  <si>
    <t>999999=+Form60!$H$95</t>
  </si>
  <si>
    <t>999999=+Form61!$H$95</t>
  </si>
  <si>
    <t>999999=+Form62!$H$95</t>
  </si>
  <si>
    <t>999999=+Form63!$H$95</t>
  </si>
  <si>
    <t>999999=+Form64!$H$95</t>
  </si>
  <si>
    <t>999999=+Form65!$H$95</t>
  </si>
  <si>
    <t>999999=+Form66!$H$95</t>
  </si>
  <si>
    <t>999999=+Form67!$H$95</t>
  </si>
  <si>
    <t>999999=+Form68!$H$95</t>
  </si>
  <si>
    <t>999999=+Form69!$H$95</t>
  </si>
  <si>
    <t>999999=+Form70!$H$95</t>
  </si>
  <si>
    <t>999999=+Form71!$H$95</t>
  </si>
  <si>
    <t>999999=+Form72!$H$95</t>
  </si>
  <si>
    <t>999999=+Form73!$H$95</t>
  </si>
  <si>
    <t>999999=+Form74!$H$95</t>
  </si>
  <si>
    <t>999999=+Form75!$H$95</t>
  </si>
  <si>
    <t>999999=+Form2!$G$96</t>
  </si>
  <si>
    <t>999999=+Form3!$G$96</t>
  </si>
  <si>
    <t>999999=+Form4!$G$96</t>
  </si>
  <si>
    <t>999999=+Form5!$G$96</t>
  </si>
  <si>
    <t>999999=+Form6!$G$96</t>
  </si>
  <si>
    <t>999999=+Form7!$G$96</t>
  </si>
  <si>
    <t>999999=+Form8!$G$96</t>
  </si>
  <si>
    <t>999999=+Form9!$G$96</t>
  </si>
  <si>
    <t>999999=+Form10!$G$96</t>
  </si>
  <si>
    <t>999999=+Form11!$G$96</t>
  </si>
  <si>
    <t>999999=+Form12!$G$96</t>
  </si>
  <si>
    <t>999999=+Form13!$G$96</t>
  </si>
  <si>
    <t>999999=+Form14!$G$96</t>
  </si>
  <si>
    <t>999999=+Form15!$G$96</t>
  </si>
  <si>
    <t>999999=+Form16!$G$96</t>
  </si>
  <si>
    <t>999999=+Form17!$G$96</t>
  </si>
  <si>
    <t>999999=+Form18!$G$96</t>
  </si>
  <si>
    <t>999999=+Form19!$G$96</t>
  </si>
  <si>
    <t>999999=+Form20!$G$96</t>
  </si>
  <si>
    <t>999999=+Form21!$G$96</t>
  </si>
  <si>
    <t>999999=+Form22!$G$96</t>
  </si>
  <si>
    <t>999999=+Form23!$G$96</t>
  </si>
  <si>
    <t>999999=+Form24!$G$96</t>
  </si>
  <si>
    <t>999999=+Form25!$G$96</t>
  </si>
  <si>
    <t>999999=+Form26!$G$96</t>
  </si>
  <si>
    <t>999999=+Form27!$G$96</t>
  </si>
  <si>
    <t>999999=+Form28!$G$96</t>
  </si>
  <si>
    <t>999999=+Form29!$G$96</t>
  </si>
  <si>
    <t>999999=+Form30!$G$96</t>
  </si>
  <si>
    <t>999999=+Form31!$G$96</t>
  </si>
  <si>
    <t>999999=+Form32!$G$96</t>
  </si>
  <si>
    <t>999999=+Form33!$G$96</t>
  </si>
  <si>
    <t>999999=+Form34!$G$96</t>
  </si>
  <si>
    <t>999999=+Form35!$G$96</t>
  </si>
  <si>
    <t>999999=+Form36!$G$96</t>
  </si>
  <si>
    <t>999999=+Form37!$G$96</t>
  </si>
  <si>
    <t>999999=+Form38!$G$96</t>
  </si>
  <si>
    <t>999999=+Form39!$G$96</t>
  </si>
  <si>
    <t>999999=+Form40!$G$96</t>
  </si>
  <si>
    <t>999999=+Form41!$G$96</t>
  </si>
  <si>
    <t>999999=+Form42!$G$96</t>
  </si>
  <si>
    <t>999999=+Form43!$G$96</t>
  </si>
  <si>
    <t>999999=+Form44!$G$96</t>
  </si>
  <si>
    <t>999999=+Form45!$G$96</t>
  </si>
  <si>
    <t>999999=+Form46!$G$96</t>
  </si>
  <si>
    <t>999999=+Form47!$G$96</t>
  </si>
  <si>
    <t>999999=+Form48!$G$96</t>
  </si>
  <si>
    <t>999999=+Form49!$G$96</t>
  </si>
  <si>
    <t>999999=+Form50!$G$96</t>
  </si>
  <si>
    <t>999999=+Form51!$G$96</t>
  </si>
  <si>
    <t>999999=+Form52!$G$96</t>
  </si>
  <si>
    <t>999999=+Form53!$G$96</t>
  </si>
  <si>
    <t>999999=+Form54!$G$96</t>
  </si>
  <si>
    <t>999999=+Form55!$G$96</t>
  </si>
  <si>
    <t>999999=+Form56!$G$96</t>
  </si>
  <si>
    <t>999999=+Form57!$G$96</t>
  </si>
  <si>
    <t>999999=+Form58!$G$96</t>
  </si>
  <si>
    <t>999999=+Form59!$G$96</t>
  </si>
  <si>
    <t>999999=+Form60!$G$96</t>
  </si>
  <si>
    <t>999999=+Form61!$G$96</t>
  </si>
  <si>
    <t>999999=+Form62!$G$96</t>
  </si>
  <si>
    <t>999999=+Form63!$G$96</t>
  </si>
  <si>
    <t>999999=+Form64!$G$96</t>
  </si>
  <si>
    <t>999999=+Form65!$G$96</t>
  </si>
  <si>
    <t>999999=+Form66!$G$96</t>
  </si>
  <si>
    <t>999999=+Form67!$G$96</t>
  </si>
  <si>
    <t>999999=+Form68!$G$96</t>
  </si>
  <si>
    <t>999999=+Form69!$G$96</t>
  </si>
  <si>
    <t>999999=+Form70!$G$96</t>
  </si>
  <si>
    <t>999999=+Form71!$G$96</t>
  </si>
  <si>
    <t>999999=+Form72!$G$96</t>
  </si>
  <si>
    <t>999999=+Form73!$G$96</t>
  </si>
  <si>
    <t>999999=+Form74!$G$96</t>
  </si>
  <si>
    <t>999999=+Form75!$G$96</t>
  </si>
  <si>
    <t>999999=+Form2!$H$96</t>
  </si>
  <si>
    <t>999999=+Form3!$H$96</t>
  </si>
  <si>
    <t>999999=+Form4!$H$96</t>
  </si>
  <si>
    <t>999999=+Form5!$H$96</t>
  </si>
  <si>
    <t>999999=+Form6!$H$96</t>
  </si>
  <si>
    <t>999999=+Form7!$H$96</t>
  </si>
  <si>
    <t>999999=+Form8!$H$96</t>
  </si>
  <si>
    <t>999999=+Form9!$H$96</t>
  </si>
  <si>
    <t>999999=+Form10!$H$96</t>
  </si>
  <si>
    <t>999999=+Form11!$H$96</t>
  </si>
  <si>
    <t>999999=+Form12!$H$96</t>
  </si>
  <si>
    <t>999999=+Form13!$H$96</t>
  </si>
  <si>
    <t>999999=+Form14!$H$96</t>
  </si>
  <si>
    <t>999999=+Form15!$H$96</t>
  </si>
  <si>
    <t>999999=+Form16!$H$96</t>
  </si>
  <si>
    <t>999999=+Form17!$H$96</t>
  </si>
  <si>
    <t>999999=+Form18!$H$96</t>
  </si>
  <si>
    <t>999999=+Form19!$H$96</t>
  </si>
  <si>
    <t>999999=+Form20!$H$96</t>
  </si>
  <si>
    <t>999999=+Form21!$H$96</t>
  </si>
  <si>
    <t>999999=+Form22!$H$96</t>
  </si>
  <si>
    <t>999999=+Form23!$H$96</t>
  </si>
  <si>
    <t>999999=+Form24!$H$96</t>
  </si>
  <si>
    <t>999999=+Form25!$H$96</t>
  </si>
  <si>
    <t>999999=+Form26!$H$96</t>
  </si>
  <si>
    <t>999999=+Form27!$H$96</t>
  </si>
  <si>
    <t>999999=+Form28!$H$96</t>
  </si>
  <si>
    <t>999999=+Form29!$H$96</t>
  </si>
  <si>
    <t>999999=+Form30!$H$96</t>
  </si>
  <si>
    <t>999999=+Form31!$H$96</t>
  </si>
  <si>
    <t>999999=+Form32!$H$96</t>
  </si>
  <si>
    <t>999999=+Form33!$H$96</t>
  </si>
  <si>
    <t>999999=+Form34!$H$96</t>
  </si>
  <si>
    <t>999999=+Form35!$H$96</t>
  </si>
  <si>
    <t>999999=+Form36!$H$96</t>
  </si>
  <si>
    <t>999999=+Form37!$H$96</t>
  </si>
  <si>
    <t>999999=+Form38!$H$96</t>
  </si>
  <si>
    <t>999999=+Form39!$H$96</t>
  </si>
  <si>
    <t>999999=+Form40!$H$96</t>
  </si>
  <si>
    <t>999999=+Form41!$H$96</t>
  </si>
  <si>
    <t>999999=+Form42!$H$96</t>
  </si>
  <si>
    <t>999999=+Form43!$H$96</t>
  </si>
  <si>
    <t>999999=+Form44!$H$96</t>
  </si>
  <si>
    <t>999999=+Form45!$H$96</t>
  </si>
  <si>
    <t>999999=+Form46!$H$96</t>
  </si>
  <si>
    <t>999999=+Form47!$H$96</t>
  </si>
  <si>
    <t>999999=+Form48!$H$96</t>
  </si>
  <si>
    <t>999999=+Form49!$H$96</t>
  </si>
  <si>
    <t>999999=+Form50!$H$96</t>
  </si>
  <si>
    <t>999999=+Form51!$H$96</t>
  </si>
  <si>
    <t>999999=+Form52!$H$96</t>
  </si>
  <si>
    <t>999999=+Form53!$H$96</t>
  </si>
  <si>
    <t>999999=+Form54!$H$96</t>
  </si>
  <si>
    <t>999999=+Form55!$H$96</t>
  </si>
  <si>
    <t>999999=+Form56!$H$96</t>
  </si>
  <si>
    <t>999999=+Form57!$H$96</t>
  </si>
  <si>
    <t>999999=+Form58!$H$96</t>
  </si>
  <si>
    <t>999999=+Form59!$H$96</t>
  </si>
  <si>
    <t>999999=+Form60!$H$96</t>
  </si>
  <si>
    <t>999999=+Form61!$H$96</t>
  </si>
  <si>
    <t>999999=+Form62!$H$96</t>
  </si>
  <si>
    <t>999999=+Form63!$H$96</t>
  </si>
  <si>
    <t>999999=+Form64!$H$96</t>
  </si>
  <si>
    <t>999999=+Form65!$H$96</t>
  </si>
  <si>
    <t>999999=+Form66!$H$96</t>
  </si>
  <si>
    <t>999999=+Form67!$H$96</t>
  </si>
  <si>
    <t>999999=+Form68!$H$96</t>
  </si>
  <si>
    <t>999999=+Form69!$H$96</t>
  </si>
  <si>
    <t>999999=+Form70!$H$96</t>
  </si>
  <si>
    <t>999999=+Form71!$H$96</t>
  </si>
  <si>
    <t>999999=+Form72!$H$96</t>
  </si>
  <si>
    <t>999999=+Form73!$H$96</t>
  </si>
  <si>
    <t>999999=+Form74!$H$96</t>
  </si>
  <si>
    <t>999999=+Form75!$H$96</t>
  </si>
  <si>
    <t>999999=+Form2!$H$97</t>
  </si>
  <si>
    <t>999999=+Form3!$H$97</t>
  </si>
  <si>
    <t>999999=+Form4!$H$97</t>
  </si>
  <si>
    <t>999999=+Form5!$H$97</t>
  </si>
  <si>
    <t>999999=+Form6!$H$97</t>
  </si>
  <si>
    <t>999999=+Form7!$H$97</t>
  </si>
  <si>
    <t>999999=+Form8!$H$97</t>
  </si>
  <si>
    <t>999999=+Form9!$H$97</t>
  </si>
  <si>
    <t>999999=+Form10!$H$97</t>
  </si>
  <si>
    <t>999999=+Form11!$H$97</t>
  </si>
  <si>
    <t>999999=+Form12!$H$97</t>
  </si>
  <si>
    <t>999999=+Form13!$H$97</t>
  </si>
  <si>
    <t>999999=+Form14!$H$97</t>
  </si>
  <si>
    <t>999999=+Form15!$H$97</t>
  </si>
  <si>
    <t>999999=+Form16!$H$97</t>
  </si>
  <si>
    <t>999999=+Form17!$H$97</t>
  </si>
  <si>
    <t>999999=+Form18!$H$97</t>
  </si>
  <si>
    <t>999999=+Form19!$H$97</t>
  </si>
  <si>
    <t>999999=+Form20!$H$97</t>
  </si>
  <si>
    <t>999999=+Form21!$H$97</t>
  </si>
  <si>
    <t>999999=+Form22!$H$97</t>
  </si>
  <si>
    <t>999999=+Form23!$H$97</t>
  </si>
  <si>
    <t>999999=+Form24!$H$97</t>
  </si>
  <si>
    <t>999999=+Form25!$H$97</t>
  </si>
  <si>
    <t>999999=+Form26!$H$97</t>
  </si>
  <si>
    <t>999999=+Form27!$H$97</t>
  </si>
  <si>
    <t>999999=+Form28!$H$97</t>
  </si>
  <si>
    <t>999999=+Form29!$H$97</t>
  </si>
  <si>
    <t>999999=+Form30!$H$97</t>
  </si>
  <si>
    <t>999999=+Form31!$H$97</t>
  </si>
  <si>
    <t>999999=+Form32!$H$97</t>
  </si>
  <si>
    <t>999999=+Form33!$H$97</t>
  </si>
  <si>
    <t>999999=+Form34!$H$97</t>
  </si>
  <si>
    <t>999999=+Form35!$H$97</t>
  </si>
  <si>
    <t>999999=+Form36!$H$97</t>
  </si>
  <si>
    <t>999999=+Form37!$H$97</t>
  </si>
  <si>
    <t>999999=+Form38!$H$97</t>
  </si>
  <si>
    <t>999999=+Form39!$H$97</t>
  </si>
  <si>
    <t>999999=+Form40!$H$97</t>
  </si>
  <si>
    <t>999999=+Form41!$H$97</t>
  </si>
  <si>
    <t>999999=+Form42!$H$97</t>
  </si>
  <si>
    <t>999999=+Form43!$H$97</t>
  </si>
  <si>
    <t>999999=+Form44!$H$97</t>
  </si>
  <si>
    <t>999999=+Form45!$H$97</t>
  </si>
  <si>
    <t>999999=+Form46!$H$97</t>
  </si>
  <si>
    <t>999999=+Form47!$H$97</t>
  </si>
  <si>
    <t>999999=+Form48!$H$97</t>
  </si>
  <si>
    <t>999999=+Form49!$H$97</t>
  </si>
  <si>
    <t>999999=+Form50!$H$97</t>
  </si>
  <si>
    <t>999999=+Form51!$H$97</t>
  </si>
  <si>
    <t>999999=+Form52!$H$97</t>
  </si>
  <si>
    <t>999999=+Form53!$H$97</t>
  </si>
  <si>
    <t>999999=+Form54!$H$97</t>
  </si>
  <si>
    <t>999999=+Form55!$H$97</t>
  </si>
  <si>
    <t>999999=+Form56!$H$97</t>
  </si>
  <si>
    <t>999999=+Form57!$H$97</t>
  </si>
  <si>
    <t>999999=+Form58!$H$97</t>
  </si>
  <si>
    <t>999999=+Form59!$H$97</t>
  </si>
  <si>
    <t>999999=+Form60!$H$97</t>
  </si>
  <si>
    <t>999999=+Form61!$H$97</t>
  </si>
  <si>
    <t>999999=+Form62!$H$97</t>
  </si>
  <si>
    <t>999999=+Form63!$H$97</t>
  </si>
  <si>
    <t>999999=+Form64!$H$97</t>
  </si>
  <si>
    <t>999999=+Form65!$H$97</t>
  </si>
  <si>
    <t>999999=+Form66!$H$97</t>
  </si>
  <si>
    <t>999999=+Form67!$H$97</t>
  </si>
  <si>
    <t>999999=+Form68!$H$97</t>
  </si>
  <si>
    <t>999999=+Form69!$H$97</t>
  </si>
  <si>
    <t>999999=+Form70!$H$97</t>
  </si>
  <si>
    <t>999999=+Form71!$H$97</t>
  </si>
  <si>
    <t>999999=+Form72!$H$97</t>
  </si>
  <si>
    <t>999999=+Form73!$H$97</t>
  </si>
  <si>
    <t>999999=+Form74!$H$97</t>
  </si>
  <si>
    <t>999999=+Form75!$H$97</t>
  </si>
  <si>
    <t>999999=+Form2!$H$98</t>
  </si>
  <si>
    <t>999999=+Form3!$H$98</t>
  </si>
  <si>
    <t>999999=+Form4!$H$98</t>
  </si>
  <si>
    <t>999999=+Form5!$H$98</t>
  </si>
  <si>
    <t>999999=+Form6!$H$98</t>
  </si>
  <si>
    <t>999999=+Form7!$H$98</t>
  </si>
  <si>
    <t>999999=+Form8!$H$98</t>
  </si>
  <si>
    <t>999999=+Form9!$H$98</t>
  </si>
  <si>
    <t>999999=+Form10!$H$98</t>
  </si>
  <si>
    <t>999999=+Form11!$H$98</t>
  </si>
  <si>
    <t>999999=+Form12!$H$98</t>
  </si>
  <si>
    <t>999999=+Form13!$H$98</t>
  </si>
  <si>
    <t>999999=+Form14!$H$98</t>
  </si>
  <si>
    <t>999999=+Form15!$H$98</t>
  </si>
  <si>
    <t>999999=+Form16!$H$98</t>
  </si>
  <si>
    <t>999999=+Form17!$H$98</t>
  </si>
  <si>
    <t>999999=+Form18!$H$98</t>
  </si>
  <si>
    <t>999999=+Form19!$H$98</t>
  </si>
  <si>
    <t>999999=+Form20!$H$98</t>
  </si>
  <si>
    <t>999999=+Form21!$H$98</t>
  </si>
  <si>
    <t>999999=+Form22!$H$98</t>
  </si>
  <si>
    <t>999999=+Form23!$H$98</t>
  </si>
  <si>
    <t>999999=+Form24!$H$98</t>
  </si>
  <si>
    <t>999999=+Form25!$H$98</t>
  </si>
  <si>
    <t>999999=+Form26!$H$98</t>
  </si>
  <si>
    <t>999999=+Form27!$H$98</t>
  </si>
  <si>
    <t>999999=+Form28!$H$98</t>
  </si>
  <si>
    <t>999999=+Form29!$H$98</t>
  </si>
  <si>
    <t>999999=+Form30!$H$98</t>
  </si>
  <si>
    <t>999999=+Form31!$H$98</t>
  </si>
  <si>
    <t>999999=+Form32!$H$98</t>
  </si>
  <si>
    <t>999999=+Form33!$H$98</t>
  </si>
  <si>
    <t>999999=+Form34!$H$98</t>
  </si>
  <si>
    <t>999999=+Form35!$H$98</t>
  </si>
  <si>
    <t>999999=+Form36!$H$98</t>
  </si>
  <si>
    <t>999999=+Form37!$H$98</t>
  </si>
  <si>
    <t>999999=+Form38!$H$98</t>
  </si>
  <si>
    <t>999999=+Form39!$H$98</t>
  </si>
  <si>
    <t>999999=+Form40!$H$98</t>
  </si>
  <si>
    <t>999999=+Form41!$H$98</t>
  </si>
  <si>
    <t>999999=+Form42!$H$98</t>
  </si>
  <si>
    <t>999999=+Form43!$H$98</t>
  </si>
  <si>
    <t>999999=+Form44!$H$98</t>
  </si>
  <si>
    <t>999999=+Form45!$H$98</t>
  </si>
  <si>
    <t>999999=+Form46!$H$98</t>
  </si>
  <si>
    <t>999999=+Form47!$H$98</t>
  </si>
  <si>
    <t>999999=+Form48!$H$98</t>
  </si>
  <si>
    <t>999999=+Form49!$H$98</t>
  </si>
  <si>
    <t>999999=+Form50!$H$98</t>
  </si>
  <si>
    <t>999999=+Form51!$H$98</t>
  </si>
  <si>
    <t>999999=+Form52!$H$98</t>
  </si>
  <si>
    <t>999999=+Form53!$H$98</t>
  </si>
  <si>
    <t>999999=+Form54!$H$98</t>
  </si>
  <si>
    <t>999999=+Form55!$H$98</t>
  </si>
  <si>
    <t>999999=+Form56!$H$98</t>
  </si>
  <si>
    <t>999999=+Form57!$H$98</t>
  </si>
  <si>
    <t>999999=+Form58!$H$98</t>
  </si>
  <si>
    <t>999999=+Form59!$H$98</t>
  </si>
  <si>
    <t>999999=+Form60!$H$98</t>
  </si>
  <si>
    <t>999999=+Form61!$H$98</t>
  </si>
  <si>
    <t>999999=+Form62!$H$98</t>
  </si>
  <si>
    <t>999999=+Form63!$H$98</t>
  </si>
  <si>
    <t>999999=+Form64!$H$98</t>
  </si>
  <si>
    <t>999999=+Form65!$H$98</t>
  </si>
  <si>
    <t>999999=+Form66!$H$98</t>
  </si>
  <si>
    <t>999999=+Form67!$H$98</t>
  </si>
  <si>
    <t>999999=+Form68!$H$98</t>
  </si>
  <si>
    <t>999999=+Form69!$H$98</t>
  </si>
  <si>
    <t>999999=+Form70!$H$98</t>
  </si>
  <si>
    <t>999999=+Form71!$H$98</t>
  </si>
  <si>
    <t>999999=+Form72!$H$98</t>
  </si>
  <si>
    <t>999999=+Form73!$H$98</t>
  </si>
  <si>
    <t>999999=+Form74!$H$98</t>
  </si>
  <si>
    <t>999999=+Form75!$H$98</t>
  </si>
  <si>
    <t>999999=+Form2!$H$99</t>
  </si>
  <si>
    <t>999999=+Form3!$H$99</t>
  </si>
  <si>
    <t>999999=+Form4!$H$99</t>
  </si>
  <si>
    <t>999999=+Form5!$H$99</t>
  </si>
  <si>
    <t>999999=+Form6!$H$99</t>
  </si>
  <si>
    <t>999999=+Form7!$H$99</t>
  </si>
  <si>
    <t>999999=+Form8!$H$99</t>
  </si>
  <si>
    <t>999999=+Form9!$H$99</t>
  </si>
  <si>
    <t>999999=+Form10!$H$99</t>
  </si>
  <si>
    <t>999999=+Form11!$H$99</t>
  </si>
  <si>
    <t>999999=+Form12!$H$99</t>
  </si>
  <si>
    <t>999999=+Form13!$H$99</t>
  </si>
  <si>
    <t>999999=+Form14!$H$99</t>
  </si>
  <si>
    <t>999999=+Form15!$H$99</t>
  </si>
  <si>
    <t>999999=+Form16!$H$99</t>
  </si>
  <si>
    <t>999999=+Form17!$H$99</t>
  </si>
  <si>
    <t>999999=+Form18!$H$99</t>
  </si>
  <si>
    <t>999999=+Form19!$H$99</t>
  </si>
  <si>
    <t>999999=+Form20!$H$99</t>
  </si>
  <si>
    <t>999999=+Form21!$H$99</t>
  </si>
  <si>
    <t>999999=+Form22!$H$99</t>
  </si>
  <si>
    <t>999999=+Form23!$H$99</t>
  </si>
  <si>
    <t>999999=+Form24!$H$99</t>
  </si>
  <si>
    <t>999999=+Form25!$H$99</t>
  </si>
  <si>
    <t>999999=+Form26!$H$99</t>
  </si>
  <si>
    <t>999999=+Form27!$H$99</t>
  </si>
  <si>
    <t>999999=+Form28!$H$99</t>
  </si>
  <si>
    <t>999999=+Form29!$H$99</t>
  </si>
  <si>
    <t>999999=+Form30!$H$99</t>
  </si>
  <si>
    <t>999999=+Form31!$H$99</t>
  </si>
  <si>
    <t>999999=+Form32!$H$99</t>
  </si>
  <si>
    <t>999999=+Form33!$H$99</t>
  </si>
  <si>
    <t>999999=+Form34!$H$99</t>
  </si>
  <si>
    <t>999999=+Form35!$H$99</t>
  </si>
  <si>
    <t>999999=+Form36!$H$99</t>
  </si>
  <si>
    <t>999999=+Form37!$H$99</t>
  </si>
  <si>
    <t>999999=+Form38!$H$99</t>
  </si>
  <si>
    <t>999999=+Form39!$H$99</t>
  </si>
  <si>
    <t>999999=+Form40!$H$99</t>
  </si>
  <si>
    <t>999999=+Form41!$H$99</t>
  </si>
  <si>
    <t>999999=+Form42!$H$99</t>
  </si>
  <si>
    <t>999999=+Form43!$H$99</t>
  </si>
  <si>
    <t>999999=+Form44!$H$99</t>
  </si>
  <si>
    <t>999999=+Form45!$H$99</t>
  </si>
  <si>
    <t>999999=+Form46!$H$99</t>
  </si>
  <si>
    <t>999999=+Form47!$H$99</t>
  </si>
  <si>
    <t>999999=+Form48!$H$99</t>
  </si>
  <si>
    <t>999999=+Form49!$H$99</t>
  </si>
  <si>
    <t>999999=+Form50!$H$99</t>
  </si>
  <si>
    <t>999999=+Form51!$H$99</t>
  </si>
  <si>
    <t>999999=+Form52!$H$99</t>
  </si>
  <si>
    <t>999999=+Form53!$H$99</t>
  </si>
  <si>
    <t>999999=+Form54!$H$99</t>
  </si>
  <si>
    <t>999999=+Form55!$H$99</t>
  </si>
  <si>
    <t>999999=+Form56!$H$99</t>
  </si>
  <si>
    <t>999999=+Form57!$H$99</t>
  </si>
  <si>
    <t>999999=+Form58!$H$99</t>
  </si>
  <si>
    <t>999999=+Form59!$H$99</t>
  </si>
  <si>
    <t>999999=+Form60!$H$99</t>
  </si>
  <si>
    <t>999999=+Form61!$H$99</t>
  </si>
  <si>
    <t>999999=+Form62!$H$99</t>
  </si>
  <si>
    <t>999999=+Form63!$H$99</t>
  </si>
  <si>
    <t>999999=+Form64!$H$99</t>
  </si>
  <si>
    <t>999999=+Form65!$H$99</t>
  </si>
  <si>
    <t>999999=+Form66!$H$99</t>
  </si>
  <si>
    <t>999999=+Form67!$H$99</t>
  </si>
  <si>
    <t>999999=+Form68!$H$99</t>
  </si>
  <si>
    <t>999999=+Form69!$H$99</t>
  </si>
  <si>
    <t>999999=+Form70!$H$99</t>
  </si>
  <si>
    <t>999999=+Form71!$H$99</t>
  </si>
  <si>
    <t>999999=+Form72!$H$99</t>
  </si>
  <si>
    <t>999999=+Form73!$H$99</t>
  </si>
  <si>
    <t>999999=+Form74!$H$99</t>
  </si>
  <si>
    <t>999999=+Form75!$H$99</t>
  </si>
  <si>
    <t>999999=+Form2!$F$106</t>
  </si>
  <si>
    <t>999999=+Form3!$F$106</t>
  </si>
  <si>
    <t>999999=+Form4!$F$106</t>
  </si>
  <si>
    <t>999999=+Form5!$F$106</t>
  </si>
  <si>
    <t>999999=+Form6!$F$106</t>
  </si>
  <si>
    <t>999999=+Form7!$F$106</t>
  </si>
  <si>
    <t>999999=+Form8!$F$106</t>
  </si>
  <si>
    <t>999999=+Form9!$F$106</t>
  </si>
  <si>
    <t>999999=+Form10!$F$106</t>
  </si>
  <si>
    <t>999999=+Form11!$F$106</t>
  </si>
  <si>
    <t>999999=+Form12!$F$106</t>
  </si>
  <si>
    <t>999999=+Form13!$F$106</t>
  </si>
  <si>
    <t>999999=+Form14!$F$106</t>
  </si>
  <si>
    <t>999999=+Form15!$F$106</t>
  </si>
  <si>
    <t>999999=+Form16!$F$106</t>
  </si>
  <si>
    <t>999999=+Form17!$F$106</t>
  </si>
  <si>
    <t>999999=+Form18!$F$106</t>
  </si>
  <si>
    <t>999999=+Form19!$F$106</t>
  </si>
  <si>
    <t>999999=+Form20!$F$106</t>
  </si>
  <si>
    <t>999999=+Form21!$F$106</t>
  </si>
  <si>
    <t>999999=+Form22!$F$106</t>
  </si>
  <si>
    <t>999999=+Form23!$F$106</t>
  </si>
  <si>
    <t>999999=+Form24!$F$106</t>
  </si>
  <si>
    <t>999999=+Form25!$F$106</t>
  </si>
  <si>
    <t>999999=+Form26!$F$106</t>
  </si>
  <si>
    <t>999999=+Form27!$F$106</t>
  </si>
  <si>
    <t>999999=+Form28!$F$106</t>
  </si>
  <si>
    <t>999999=+Form29!$F$106</t>
  </si>
  <si>
    <t>999999=+Form30!$F$106</t>
  </si>
  <si>
    <t>999999=+Form31!$F$106</t>
  </si>
  <si>
    <t>999999=+Form32!$F$106</t>
  </si>
  <si>
    <t>999999=+Form33!$F$106</t>
  </si>
  <si>
    <t>999999=+Form34!$F$106</t>
  </si>
  <si>
    <t>999999=+Form35!$F$106</t>
  </si>
  <si>
    <t>999999=+Form36!$F$106</t>
  </si>
  <si>
    <t>999999=+Form37!$F$106</t>
  </si>
  <si>
    <t>999999=+Form38!$F$106</t>
  </si>
  <si>
    <t>999999=+Form39!$F$106</t>
  </si>
  <si>
    <t>999999=+Form40!$F$106</t>
  </si>
  <si>
    <t>999999=+Form41!$F$106</t>
  </si>
  <si>
    <t>999999=+Form42!$F$106</t>
  </si>
  <si>
    <t>999999=+Form43!$F$106</t>
  </si>
  <si>
    <t>999999=+Form44!$F$106</t>
  </si>
  <si>
    <t>999999=+Form45!$F$106</t>
  </si>
  <si>
    <t>999999=+Form46!$F$106</t>
  </si>
  <si>
    <t>999999=+Form47!$F$106</t>
  </si>
  <si>
    <t>999999=+Form48!$F$106</t>
  </si>
  <si>
    <t>999999=+Form49!$F$106</t>
  </si>
  <si>
    <t>999999=+Form50!$F$106</t>
  </si>
  <si>
    <t>999999=+Form51!$F$106</t>
  </si>
  <si>
    <t>999999=+Form52!$F$106</t>
  </si>
  <si>
    <t>999999=+Form53!$F$106</t>
  </si>
  <si>
    <t>999999=+Form54!$F$106</t>
  </si>
  <si>
    <t>999999=+Form55!$F$106</t>
  </si>
  <si>
    <t>999999=+Form56!$F$106</t>
  </si>
  <si>
    <t>999999=+Form57!$F$106</t>
  </si>
  <si>
    <t>999999=+Form58!$F$106</t>
  </si>
  <si>
    <t>999999=+Form59!$F$106</t>
  </si>
  <si>
    <t>999999=+Form60!$F$106</t>
  </si>
  <si>
    <t>999999=+Form61!$F$106</t>
  </si>
  <si>
    <t>999999=+Form62!$F$106</t>
  </si>
  <si>
    <t>999999=+Form63!$F$106</t>
  </si>
  <si>
    <t>999999=+Form64!$F$106</t>
  </si>
  <si>
    <t>999999=+Form65!$F$106</t>
  </si>
  <si>
    <t>999999=+Form66!$F$106</t>
  </si>
  <si>
    <t>999999=+Form67!$F$106</t>
  </si>
  <si>
    <t>999999=+Form68!$F$106</t>
  </si>
  <si>
    <t>999999=+Form69!$F$106</t>
  </si>
  <si>
    <t>999999=+Form70!$F$106</t>
  </si>
  <si>
    <t>999999=+Form71!$F$106</t>
  </si>
  <si>
    <t>999999=+Form72!$F$106</t>
  </si>
  <si>
    <t>999999=+Form73!$F$106</t>
  </si>
  <si>
    <t>999999=+Form74!$F$106</t>
  </si>
  <si>
    <t>999999=+Form75!$F$106</t>
  </si>
  <si>
    <t>999999=+Form2!$F$107</t>
  </si>
  <si>
    <t>999999=+Form3!$F$107</t>
  </si>
  <si>
    <t>999999=+Form4!$F$107</t>
  </si>
  <si>
    <t>999999=+Form5!$F$107</t>
  </si>
  <si>
    <t>999999=+Form6!$F$107</t>
  </si>
  <si>
    <t>999999=+Form7!$F$107</t>
  </si>
  <si>
    <t>999999=+Form8!$F$107</t>
  </si>
  <si>
    <t>999999=+Form9!$F$107</t>
  </si>
  <si>
    <t>999999=+Form10!$F$107</t>
  </si>
  <si>
    <t>999999=+Form11!$F$107</t>
  </si>
  <si>
    <t>999999=+Form12!$F$107</t>
  </si>
  <si>
    <t>999999=+Form13!$F$107</t>
  </si>
  <si>
    <t>999999=+Form14!$F$107</t>
  </si>
  <si>
    <t>999999=+Form15!$F$107</t>
  </si>
  <si>
    <t>999999=+Form16!$F$107</t>
  </si>
  <si>
    <t>999999=+Form17!$F$107</t>
  </si>
  <si>
    <t>999999=+Form18!$F$107</t>
  </si>
  <si>
    <t>999999=+Form19!$F$107</t>
  </si>
  <si>
    <t>999999=+Form20!$F$107</t>
  </si>
  <si>
    <t>999999=+Form21!$F$107</t>
  </si>
  <si>
    <t>999999=+Form22!$F$107</t>
  </si>
  <si>
    <t>999999=+Form23!$F$107</t>
  </si>
  <si>
    <t>999999=+Form24!$F$107</t>
  </si>
  <si>
    <t>999999=+Form25!$F$107</t>
  </si>
  <si>
    <t>999999=+Form26!$F$107</t>
  </si>
  <si>
    <t>999999=+Form27!$F$107</t>
  </si>
  <si>
    <t>999999=+Form28!$F$107</t>
  </si>
  <si>
    <t>999999=+Form29!$F$107</t>
  </si>
  <si>
    <t>999999=+Form30!$F$107</t>
  </si>
  <si>
    <t>999999=+Form31!$F$107</t>
  </si>
  <si>
    <t>999999=+Form32!$F$107</t>
  </si>
  <si>
    <t>999999=+Form33!$F$107</t>
  </si>
  <si>
    <t>999999=+Form34!$F$107</t>
  </si>
  <si>
    <t>999999=+Form35!$F$107</t>
  </si>
  <si>
    <t>999999=+Form36!$F$107</t>
  </si>
  <si>
    <t>999999=+Form37!$F$107</t>
  </si>
  <si>
    <t>999999=+Form38!$F$107</t>
  </si>
  <si>
    <t>999999=+Form39!$F$107</t>
  </si>
  <si>
    <t>999999=+Form40!$F$107</t>
  </si>
  <si>
    <t>999999=+Form41!$F$107</t>
  </si>
  <si>
    <t>999999=+Form42!$F$107</t>
  </si>
  <si>
    <t>999999=+Form43!$F$107</t>
  </si>
  <si>
    <t>999999=+Form44!$F$107</t>
  </si>
  <si>
    <t>999999=+Form45!$F$107</t>
  </si>
  <si>
    <t>999999=+Form46!$F$107</t>
  </si>
  <si>
    <t>999999=+Form47!$F$107</t>
  </si>
  <si>
    <t>999999=+Form48!$F$107</t>
  </si>
  <si>
    <t>999999=+Form49!$F$107</t>
  </si>
  <si>
    <t>999999=+Form50!$F$107</t>
  </si>
  <si>
    <t>999999=+Form51!$F$107</t>
  </si>
  <si>
    <t>999999=+Form52!$F$107</t>
  </si>
  <si>
    <t>999999=+Form53!$F$107</t>
  </si>
  <si>
    <t>999999=+Form54!$F$107</t>
  </si>
  <si>
    <t>999999=+Form55!$F$107</t>
  </si>
  <si>
    <t>999999=+Form56!$F$107</t>
  </si>
  <si>
    <t>999999=+Form57!$F$107</t>
  </si>
  <si>
    <t>999999=+Form58!$F$107</t>
  </si>
  <si>
    <t>999999=+Form59!$F$107</t>
  </si>
  <si>
    <t>999999=+Form60!$F$107</t>
  </si>
  <si>
    <t>999999=+Form61!$F$107</t>
  </si>
  <si>
    <t>999999=+Form62!$F$107</t>
  </si>
  <si>
    <t>999999=+Form63!$F$107</t>
  </si>
  <si>
    <t>999999=+Form64!$F$107</t>
  </si>
  <si>
    <t>999999=+Form65!$F$107</t>
  </si>
  <si>
    <t>999999=+Form66!$F$107</t>
  </si>
  <si>
    <t>999999=+Form67!$F$107</t>
  </si>
  <si>
    <t>999999=+Form68!$F$107</t>
  </si>
  <si>
    <t>999999=+Form69!$F$107</t>
  </si>
  <si>
    <t>999999=+Form70!$F$107</t>
  </si>
  <si>
    <t>999999=+Form71!$F$107</t>
  </si>
  <si>
    <t>999999=+Form72!$F$107</t>
  </si>
  <si>
    <t>999999=+Form73!$F$107</t>
  </si>
  <si>
    <t>999999=+Form74!$F$107</t>
  </si>
  <si>
    <t>999999=+Form75!$F$107</t>
  </si>
  <si>
    <t>999999=+Form2!$F$108</t>
  </si>
  <si>
    <t>999999=+Form3!$F$108</t>
  </si>
  <si>
    <t>999999=+Form4!$F$108</t>
  </si>
  <si>
    <t>999999=+Form5!$F$108</t>
  </si>
  <si>
    <t>999999=+Form6!$F$108</t>
  </si>
  <si>
    <t>999999=+Form7!$F$108</t>
  </si>
  <si>
    <t>999999=+Form8!$F$108</t>
  </si>
  <si>
    <t>999999=+Form9!$F$108</t>
  </si>
  <si>
    <t>999999=+Form10!$F$108</t>
  </si>
  <si>
    <t>999999=+Form11!$F$108</t>
  </si>
  <si>
    <t>999999=+Form12!$F$108</t>
  </si>
  <si>
    <t>999999=+Form13!$F$108</t>
  </si>
  <si>
    <t>999999=+Form14!$F$108</t>
  </si>
  <si>
    <t>999999=+Form15!$F$108</t>
  </si>
  <si>
    <t>999999=+Form16!$F$108</t>
  </si>
  <si>
    <t>999999=+Form17!$F$108</t>
  </si>
  <si>
    <t>999999=+Form18!$F$108</t>
  </si>
  <si>
    <t>999999=+Form19!$F$108</t>
  </si>
  <si>
    <t>999999=+Form20!$F$108</t>
  </si>
  <si>
    <t>999999=+Form21!$F$108</t>
  </si>
  <si>
    <t>999999=+Form22!$F$108</t>
  </si>
  <si>
    <t>999999=+Form23!$F$108</t>
  </si>
  <si>
    <t>999999=+Form24!$F$108</t>
  </si>
  <si>
    <t>999999=+Form25!$F$108</t>
  </si>
  <si>
    <t>999999=+Form26!$F$108</t>
  </si>
  <si>
    <t>999999=+Form27!$F$108</t>
  </si>
  <si>
    <t>999999=+Form28!$F$108</t>
  </si>
  <si>
    <t>999999=+Form29!$F$108</t>
  </si>
  <si>
    <t>999999=+Form30!$F$108</t>
  </si>
  <si>
    <t>999999=+Form31!$F$108</t>
  </si>
  <si>
    <t>999999=+Form32!$F$108</t>
  </si>
  <si>
    <t>999999=+Form33!$F$108</t>
  </si>
  <si>
    <t>999999=+Form34!$F$108</t>
  </si>
  <si>
    <t>999999=+Form35!$F$108</t>
  </si>
  <si>
    <t>999999=+Form36!$F$108</t>
  </si>
  <si>
    <t>999999=+Form37!$F$108</t>
  </si>
  <si>
    <t>999999=+Form38!$F$108</t>
  </si>
  <si>
    <t>999999=+Form39!$F$108</t>
  </si>
  <si>
    <t>999999=+Form40!$F$108</t>
  </si>
  <si>
    <t>999999=+Form41!$F$108</t>
  </si>
  <si>
    <t>999999=+Form42!$F$108</t>
  </si>
  <si>
    <t>999999=+Form43!$F$108</t>
  </si>
  <si>
    <t>999999=+Form44!$F$108</t>
  </si>
  <si>
    <t>999999=+Form45!$F$108</t>
  </si>
  <si>
    <t>999999=+Form46!$F$108</t>
  </si>
  <si>
    <t>999999=+Form47!$F$108</t>
  </si>
  <si>
    <t>999999=+Form48!$F$108</t>
  </si>
  <si>
    <t>999999=+Form49!$F$108</t>
  </si>
  <si>
    <t>999999=+Form50!$F$108</t>
  </si>
  <si>
    <t>999999=+Form51!$F$108</t>
  </si>
  <si>
    <t>999999=+Form52!$F$108</t>
  </si>
  <si>
    <t>999999=+Form53!$F$108</t>
  </si>
  <si>
    <t>999999=+Form54!$F$108</t>
  </si>
  <si>
    <t>999999=+Form55!$F$108</t>
  </si>
  <si>
    <t>999999=+Form56!$F$108</t>
  </si>
  <si>
    <t>999999=+Form57!$F$108</t>
  </si>
  <si>
    <t>999999=+Form58!$F$108</t>
  </si>
  <si>
    <t>999999=+Form59!$F$108</t>
  </si>
  <si>
    <t>999999=+Form60!$F$108</t>
  </si>
  <si>
    <t>999999=+Form61!$F$108</t>
  </si>
  <si>
    <t>999999=+Form62!$F$108</t>
  </si>
  <si>
    <t>999999=+Form63!$F$108</t>
  </si>
  <si>
    <t>999999=+Form64!$F$108</t>
  </si>
  <si>
    <t>999999=+Form65!$F$108</t>
  </si>
  <si>
    <t>999999=+Form66!$F$108</t>
  </si>
  <si>
    <t>999999=+Form67!$F$108</t>
  </si>
  <si>
    <t>999999=+Form68!$F$108</t>
  </si>
  <si>
    <t>999999=+Form69!$F$108</t>
  </si>
  <si>
    <t>999999=+Form70!$F$108</t>
  </si>
  <si>
    <t>999999=+Form71!$F$108</t>
  </si>
  <si>
    <t>999999=+Form72!$F$108</t>
  </si>
  <si>
    <t>999999=+Form73!$F$108</t>
  </si>
  <si>
    <t>999999=+Form74!$F$108</t>
  </si>
  <si>
    <t>999999=+Form75!$F$108</t>
  </si>
  <si>
    <t>999999=+Form2!$H$106</t>
  </si>
  <si>
    <t>999999=+Form3!$H$106</t>
  </si>
  <si>
    <t>999999=+Form4!$H$106</t>
  </si>
  <si>
    <t>999999=+Form5!$H$106</t>
  </si>
  <si>
    <t>999999=+Form6!$H$106</t>
  </si>
  <si>
    <t>999999=+Form7!$H$106</t>
  </si>
  <si>
    <t>999999=+Form8!$H$106</t>
  </si>
  <si>
    <t>999999=+Form9!$H$106</t>
  </si>
  <si>
    <t>999999=+Form10!$H$106</t>
  </si>
  <si>
    <t>999999=+Form11!$H$106</t>
  </si>
  <si>
    <t>999999=+Form12!$H$106</t>
  </si>
  <si>
    <t>999999=+Form13!$H$106</t>
  </si>
  <si>
    <t>999999=+Form14!$H$106</t>
  </si>
  <si>
    <t>999999=+Form15!$H$106</t>
  </si>
  <si>
    <t>999999=+Form16!$H$106</t>
  </si>
  <si>
    <t>999999=+Form17!$H$106</t>
  </si>
  <si>
    <t>999999=+Form18!$H$106</t>
  </si>
  <si>
    <t>999999=+Form19!$H$106</t>
  </si>
  <si>
    <t>999999=+Form20!$H$106</t>
  </si>
  <si>
    <t>999999=+Form21!$H$106</t>
  </si>
  <si>
    <t>999999=+Form22!$H$106</t>
  </si>
  <si>
    <t>999999=+Form23!$H$106</t>
  </si>
  <si>
    <t>999999=+Form24!$H$106</t>
  </si>
  <si>
    <t>999999=+Form25!$H$106</t>
  </si>
  <si>
    <t>999999=+Form26!$H$106</t>
  </si>
  <si>
    <t>999999=+Form27!$H$106</t>
  </si>
  <si>
    <t>999999=+Form28!$H$106</t>
  </si>
  <si>
    <t>999999=+Form29!$H$106</t>
  </si>
  <si>
    <t>999999=+Form30!$H$106</t>
  </si>
  <si>
    <t>999999=+Form31!$H$106</t>
  </si>
  <si>
    <t>999999=+Form32!$H$106</t>
  </si>
  <si>
    <t>999999=+Form33!$H$106</t>
  </si>
  <si>
    <t>999999=+Form34!$H$106</t>
  </si>
  <si>
    <t>999999=+Form35!$H$106</t>
  </si>
  <si>
    <t>999999=+Form36!$H$106</t>
  </si>
  <si>
    <t>999999=+Form37!$H$106</t>
  </si>
  <si>
    <t>999999=+Form38!$H$106</t>
  </si>
  <si>
    <t>999999=+Form39!$H$106</t>
  </si>
  <si>
    <t>999999=+Form40!$H$106</t>
  </si>
  <si>
    <t>999999=+Form41!$H$106</t>
  </si>
  <si>
    <t>999999=+Form42!$H$106</t>
  </si>
  <si>
    <t>999999=+Form43!$H$106</t>
  </si>
  <si>
    <t>999999=+Form44!$H$106</t>
  </si>
  <si>
    <t>999999=+Form45!$H$106</t>
  </si>
  <si>
    <t>999999=+Form46!$H$106</t>
  </si>
  <si>
    <t>999999=+Form47!$H$106</t>
  </si>
  <si>
    <t>999999=+Form48!$H$106</t>
  </si>
  <si>
    <t>999999=+Form49!$H$106</t>
  </si>
  <si>
    <t>999999=+Form50!$H$106</t>
  </si>
  <si>
    <t>999999=+Form51!$H$106</t>
  </si>
  <si>
    <t>999999=+Form52!$H$106</t>
  </si>
  <si>
    <t>999999=+Form53!$H$106</t>
  </si>
  <si>
    <t>999999=+Form54!$H$106</t>
  </si>
  <si>
    <t>999999=+Form55!$H$106</t>
  </si>
  <si>
    <t>999999=+Form56!$H$106</t>
  </si>
  <si>
    <t>999999=+Form57!$H$106</t>
  </si>
  <si>
    <t>999999=+Form58!$H$106</t>
  </si>
  <si>
    <t>999999=+Form59!$H$106</t>
  </si>
  <si>
    <t>999999=+Form60!$H$106</t>
  </si>
  <si>
    <t>999999=+Form61!$H$106</t>
  </si>
  <si>
    <t>999999=+Form62!$H$106</t>
  </si>
  <si>
    <t>999999=+Form63!$H$106</t>
  </si>
  <si>
    <t>999999=+Form64!$H$106</t>
  </si>
  <si>
    <t>999999=+Form65!$H$106</t>
  </si>
  <si>
    <t>999999=+Form66!$H$106</t>
  </si>
  <si>
    <t>999999=+Form67!$H$106</t>
  </si>
  <si>
    <t>999999=+Form68!$H$106</t>
  </si>
  <si>
    <t>999999=+Form69!$H$106</t>
  </si>
  <si>
    <t>999999=+Form70!$H$106</t>
  </si>
  <si>
    <t>999999=+Form71!$H$106</t>
  </si>
  <si>
    <t>999999=+Form72!$H$106</t>
  </si>
  <si>
    <t>999999=+Form73!$H$106</t>
  </si>
  <si>
    <t>999999=+Form74!$H$106</t>
  </si>
  <si>
    <t>999999=+Form75!$H$106</t>
  </si>
  <si>
    <t>999999=+Form2!$H$107</t>
  </si>
  <si>
    <t>999999=+Form3!$H$107</t>
  </si>
  <si>
    <t>999999=+Form4!$H$107</t>
  </si>
  <si>
    <t>999999=+Form5!$H$107</t>
  </si>
  <si>
    <t>999999=+Form6!$H$107</t>
  </si>
  <si>
    <t>999999=+Form7!$H$107</t>
  </si>
  <si>
    <t>999999=+Form8!$H$107</t>
  </si>
  <si>
    <t>999999=+Form9!$H$107</t>
  </si>
  <si>
    <t>999999=+Form10!$H$107</t>
  </si>
  <si>
    <t>999999=+Form11!$H$107</t>
  </si>
  <si>
    <t>999999=+Form12!$H$107</t>
  </si>
  <si>
    <t>999999=+Form13!$H$107</t>
  </si>
  <si>
    <t>999999=+Form14!$H$107</t>
  </si>
  <si>
    <t>999999=+Form15!$H$107</t>
  </si>
  <si>
    <t>999999=+Form16!$H$107</t>
  </si>
  <si>
    <t>999999=+Form17!$H$107</t>
  </si>
  <si>
    <t>999999=+Form18!$H$107</t>
  </si>
  <si>
    <t>999999=+Form19!$H$107</t>
  </si>
  <si>
    <t>999999=+Form20!$H$107</t>
  </si>
  <si>
    <t>999999=+Form21!$H$107</t>
  </si>
  <si>
    <t>999999=+Form22!$H$107</t>
  </si>
  <si>
    <t>999999=+Form23!$H$107</t>
  </si>
  <si>
    <t>999999=+Form24!$H$107</t>
  </si>
  <si>
    <t>999999=+Form25!$H$107</t>
  </si>
  <si>
    <t>999999=+Form26!$H$107</t>
  </si>
  <si>
    <t>999999=+Form27!$H$107</t>
  </si>
  <si>
    <t>999999=+Form28!$H$107</t>
  </si>
  <si>
    <t>999999=+Form29!$H$107</t>
  </si>
  <si>
    <t>999999=+Form30!$H$107</t>
  </si>
  <si>
    <t>999999=+Form31!$H$107</t>
  </si>
  <si>
    <t>999999=+Form32!$H$107</t>
  </si>
  <si>
    <t>999999=+Form33!$H$107</t>
  </si>
  <si>
    <t>999999=+Form34!$H$107</t>
  </si>
  <si>
    <t>999999=+Form35!$H$107</t>
  </si>
  <si>
    <t>999999=+Form36!$H$107</t>
  </si>
  <si>
    <t>999999=+Form37!$H$107</t>
  </si>
  <si>
    <t>999999=+Form38!$H$107</t>
  </si>
  <si>
    <t>999999=+Form39!$H$107</t>
  </si>
  <si>
    <t>999999=+Form40!$H$107</t>
  </si>
  <si>
    <t>999999=+Form41!$H$107</t>
  </si>
  <si>
    <t>999999=+Form42!$H$107</t>
  </si>
  <si>
    <t>999999=+Form43!$H$107</t>
  </si>
  <si>
    <t>999999=+Form44!$H$107</t>
  </si>
  <si>
    <t>999999=+Form45!$H$107</t>
  </si>
  <si>
    <t>999999=+Form46!$H$107</t>
  </si>
  <si>
    <t>999999=+Form47!$H$107</t>
  </si>
  <si>
    <t>999999=+Form48!$H$107</t>
  </si>
  <si>
    <t>999999=+Form49!$H$107</t>
  </si>
  <si>
    <t>999999=+Form50!$H$107</t>
  </si>
  <si>
    <t>999999=+Form51!$H$107</t>
  </si>
  <si>
    <t>999999=+Form52!$H$107</t>
  </si>
  <si>
    <t>999999=+Form53!$H$107</t>
  </si>
  <si>
    <t>999999=+Form54!$H$107</t>
  </si>
  <si>
    <t>999999=+Form55!$H$107</t>
  </si>
  <si>
    <t>999999=+Form56!$H$107</t>
  </si>
  <si>
    <t>999999=+Form57!$H$107</t>
  </si>
  <si>
    <t>999999=+Form58!$H$107</t>
  </si>
  <si>
    <t>999999=+Form59!$H$107</t>
  </si>
  <si>
    <t>999999=+Form60!$H$107</t>
  </si>
  <si>
    <t>999999=+Form61!$H$107</t>
  </si>
  <si>
    <t>999999=+Form62!$H$107</t>
  </si>
  <si>
    <t>999999=+Form63!$H$107</t>
  </si>
  <si>
    <t>999999=+Form64!$H$107</t>
  </si>
  <si>
    <t>999999=+Form65!$H$107</t>
  </si>
  <si>
    <t>999999=+Form66!$H$107</t>
  </si>
  <si>
    <t>999999=+Form67!$H$107</t>
  </si>
  <si>
    <t>999999=+Form68!$H$107</t>
  </si>
  <si>
    <t>999999=+Form69!$H$107</t>
  </si>
  <si>
    <t>999999=+Form70!$H$107</t>
  </si>
  <si>
    <t>999999=+Form71!$H$107</t>
  </si>
  <si>
    <t>999999=+Form72!$H$107</t>
  </si>
  <si>
    <t>999999=+Form73!$H$107</t>
  </si>
  <si>
    <t>999999=+Form74!$H$107</t>
  </si>
  <si>
    <t>999999=+Form75!$H$107</t>
  </si>
  <si>
    <t>999999=+Form2!$H$108</t>
  </si>
  <si>
    <t>999999=+Form3!$H$108</t>
  </si>
  <si>
    <t>999999=+Form4!$H$108</t>
  </si>
  <si>
    <t>999999=+Form5!$H$108</t>
  </si>
  <si>
    <t>999999=+Form6!$H$108</t>
  </si>
  <si>
    <t>999999=+Form7!$H$108</t>
  </si>
  <si>
    <t>999999=+Form8!$H$108</t>
  </si>
  <si>
    <t>999999=+Form9!$H$108</t>
  </si>
  <si>
    <t>999999=+Form10!$H$108</t>
  </si>
  <si>
    <t>999999=+Form11!$H$108</t>
  </si>
  <si>
    <t>999999=+Form12!$H$108</t>
  </si>
  <si>
    <t>999999=+Form13!$H$108</t>
  </si>
  <si>
    <t>999999=+Form14!$H$108</t>
  </si>
  <si>
    <t>999999=+Form15!$H$108</t>
  </si>
  <si>
    <t>999999=+Form16!$H$108</t>
  </si>
  <si>
    <t>999999=+Form17!$H$108</t>
  </si>
  <si>
    <t>999999=+Form18!$H$108</t>
  </si>
  <si>
    <t>999999=+Form19!$H$108</t>
  </si>
  <si>
    <t>999999=+Form20!$H$108</t>
  </si>
  <si>
    <t>999999=+Form21!$H$108</t>
  </si>
  <si>
    <t>999999=+Form22!$H$108</t>
  </si>
  <si>
    <t>999999=+Form23!$H$108</t>
  </si>
  <si>
    <t>999999=+Form24!$H$108</t>
  </si>
  <si>
    <t>999999=+Form25!$H$108</t>
  </si>
  <si>
    <t>999999=+Form26!$H$108</t>
  </si>
  <si>
    <t>999999=+Form27!$H$108</t>
  </si>
  <si>
    <t>999999=+Form28!$H$108</t>
  </si>
  <si>
    <t>999999=+Form29!$H$108</t>
  </si>
  <si>
    <t>999999=+Form30!$H$108</t>
  </si>
  <si>
    <t>999999=+Form31!$H$108</t>
  </si>
  <si>
    <t>999999=+Form32!$H$108</t>
  </si>
  <si>
    <t>999999=+Form33!$H$108</t>
  </si>
  <si>
    <t>999999=+Form34!$H$108</t>
  </si>
  <si>
    <t>999999=+Form35!$H$108</t>
  </si>
  <si>
    <t>999999=+Form36!$H$108</t>
  </si>
  <si>
    <t>999999=+Form37!$H$108</t>
  </si>
  <si>
    <t>999999=+Form38!$H$108</t>
  </si>
  <si>
    <t>999999=+Form39!$H$108</t>
  </si>
  <si>
    <t>999999=+Form40!$H$108</t>
  </si>
  <si>
    <t>999999=+Form41!$H$108</t>
  </si>
  <si>
    <t>999999=+Form42!$H$108</t>
  </si>
  <si>
    <t>999999=+Form43!$H$108</t>
  </si>
  <si>
    <t>999999=+Form44!$H$108</t>
  </si>
  <si>
    <t>999999=+Form45!$H$108</t>
  </si>
  <si>
    <t>999999=+Form46!$H$108</t>
  </si>
  <si>
    <t>999999=+Form47!$H$108</t>
  </si>
  <si>
    <t>999999=+Form48!$H$108</t>
  </si>
  <si>
    <t>999999=+Form49!$H$108</t>
  </si>
  <si>
    <t>999999=+Form50!$H$108</t>
  </si>
  <si>
    <t>999999=+Form51!$H$108</t>
  </si>
  <si>
    <t>999999=+Form52!$H$108</t>
  </si>
  <si>
    <t>999999=+Form53!$H$108</t>
  </si>
  <si>
    <t>999999=+Form54!$H$108</t>
  </si>
  <si>
    <t>999999=+Form55!$H$108</t>
  </si>
  <si>
    <t>999999=+Form56!$H$108</t>
  </si>
  <si>
    <t>999999=+Form57!$H$108</t>
  </si>
  <si>
    <t>999999=+Form58!$H$108</t>
  </si>
  <si>
    <t>999999=+Form59!$H$108</t>
  </si>
  <si>
    <t>999999=+Form60!$H$108</t>
  </si>
  <si>
    <t>999999=+Form61!$H$108</t>
  </si>
  <si>
    <t>999999=+Form62!$H$108</t>
  </si>
  <si>
    <t>999999=+Form63!$H$108</t>
  </si>
  <si>
    <t>999999=+Form64!$H$108</t>
  </si>
  <si>
    <t>999999=+Form65!$H$108</t>
  </si>
  <si>
    <t>999999=+Form66!$H$108</t>
  </si>
  <si>
    <t>999999=+Form67!$H$108</t>
  </si>
  <si>
    <t>999999=+Form68!$H$108</t>
  </si>
  <si>
    <t>999999=+Form69!$H$108</t>
  </si>
  <si>
    <t>999999=+Form70!$H$108</t>
  </si>
  <si>
    <t>999999=+Form71!$H$108</t>
  </si>
  <si>
    <t>999999=+Form72!$H$108</t>
  </si>
  <si>
    <t>999999=+Form73!$H$108</t>
  </si>
  <si>
    <t>999999=+Form74!$H$108</t>
  </si>
  <si>
    <t>999999=+Form75!$H$108</t>
  </si>
  <si>
    <t>Setting Lookup</t>
  </si>
  <si>
    <t>À l’usage interne seulement</t>
  </si>
  <si>
    <t>Approbation et signature</t>
  </si>
  <si>
    <t>Notes de l’agente ou l’agent d’éducation</t>
  </si>
  <si>
    <t>Années précédentes</t>
  </si>
  <si>
    <t>Prévisions</t>
  </si>
  <si>
    <t>Approbation des projections</t>
  </si>
  <si>
    <t>Réel</t>
  </si>
  <si>
    <t>Approbation des réels</t>
  </si>
  <si>
    <t>Cochez la boîte d’avis dans la section 9</t>
  </si>
  <si>
    <t>9. Avis</t>
  </si>
  <si>
    <r>
      <t>N</t>
    </r>
    <r>
      <rPr>
        <vertAlign val="superscript"/>
        <sz val="7"/>
        <rFont val="Arial"/>
        <family val="2"/>
      </rPr>
      <t>bre</t>
    </r>
    <r>
      <rPr>
        <sz val="7"/>
        <rFont val="Arial"/>
        <family val="2"/>
      </rPr>
      <t xml:space="preserve"> de lits en programme résidentiel/
Nombre maximum de lits disponibles</t>
    </r>
  </si>
  <si>
    <t>Programme de soins et de traitement améliorés</t>
  </si>
  <si>
    <t>5. L'effectif du programme d'éducation : ETP</t>
  </si>
  <si>
    <t>ETP Total</t>
  </si>
  <si>
    <t>ETP moyen mensuel</t>
  </si>
  <si>
    <t>Bureau régional du ministère seulement</t>
  </si>
  <si>
    <t>2015-2016</t>
  </si>
  <si>
    <t>2014-2015</t>
  </si>
  <si>
    <t>Justice pour la jeunesse ou services correctionnels</t>
  </si>
  <si>
    <t>Ministère qui subventionne
(sélectionnez de la liste)</t>
  </si>
  <si>
    <t>(Somme liée aux établissements)</t>
  </si>
  <si>
    <t>Demande de programmes éducatifs : soins, traitement, services de garde et services correctionnels</t>
  </si>
  <si>
    <t>Hours of Instruction</t>
  </si>
  <si>
    <t>Heures d’instruction</t>
  </si>
  <si>
    <t>Statut de la description du programme</t>
  </si>
  <si>
    <t xml:space="preserve">Centres de ressources pour jeunes parents : programme de jour et résidentiel </t>
  </si>
  <si>
    <t>Justice pour les jeunesse ou Services correctionnels</t>
  </si>
  <si>
    <t>Programme communautaire de justice pour les jeunesse</t>
  </si>
  <si>
    <t>Closed</t>
  </si>
  <si>
    <t>C</t>
  </si>
  <si>
    <t>Fermé</t>
  </si>
  <si>
    <t>F</t>
  </si>
  <si>
    <t>Other Salaries</t>
  </si>
  <si>
    <t>Benefits</t>
  </si>
  <si>
    <t>Direct Operating</t>
  </si>
  <si>
    <t>Capital</t>
  </si>
  <si>
    <t>Autres salaires</t>
  </si>
  <si>
    <t>Avantages sociaux</t>
  </si>
  <si>
    <t>Dépenses directes de fonctionnement</t>
  </si>
  <si>
    <t>Immobilisations</t>
  </si>
  <si>
    <t>Custody</t>
  </si>
  <si>
    <t>Mental Health</t>
  </si>
  <si>
    <t>Custody/Mental Health</t>
  </si>
  <si>
    <t>999999=Form1!$C$125</t>
  </si>
  <si>
    <t>999999=+Form2!$C$125</t>
  </si>
  <si>
    <t>999999=+Form3!$C$125</t>
  </si>
  <si>
    <t>999999=+Form4!$C$125</t>
  </si>
  <si>
    <t>999999=+Form5!$C$125</t>
  </si>
  <si>
    <t>999999=+Form6!$C$125</t>
  </si>
  <si>
    <t>999999=+Form7!$C$125</t>
  </si>
  <si>
    <t>999999=+Form8!$C$125</t>
  </si>
  <si>
    <t>999999=+Form9!$C$125</t>
  </si>
  <si>
    <t>999999=+Form10!$C$125</t>
  </si>
  <si>
    <t>999999=+Form11!$C$125</t>
  </si>
  <si>
    <t>999999=+Form12!$C$125</t>
  </si>
  <si>
    <t>999999=+Form13!$C$125</t>
  </si>
  <si>
    <t>999999=+Form14!$C$125</t>
  </si>
  <si>
    <t>999999=+Form15!$C$125</t>
  </si>
  <si>
    <t>999999=+Form16!$C$125</t>
  </si>
  <si>
    <t>999999=+Form17!$C$125</t>
  </si>
  <si>
    <t>999999=+Form18!$C$125</t>
  </si>
  <si>
    <t>999999=+Form19!$C$125</t>
  </si>
  <si>
    <t>999999=+Form20!$C$125</t>
  </si>
  <si>
    <t>999999=+Form21!$C$125</t>
  </si>
  <si>
    <t>999999=+Form22!$C$125</t>
  </si>
  <si>
    <t>999999=+Form23!$C$125</t>
  </si>
  <si>
    <t>999999=+Form24!$C$125</t>
  </si>
  <si>
    <t>999999=+Form25!$C$125</t>
  </si>
  <si>
    <t>999999=+Form26!$C$125</t>
  </si>
  <si>
    <t>999999=+Form27!$C$125</t>
  </si>
  <si>
    <t>999999=+Form28!$C$125</t>
  </si>
  <si>
    <t>999999=+Form29!$C$125</t>
  </si>
  <si>
    <t>999999=+Form30!$C$125</t>
  </si>
  <si>
    <t>999999=+Form31!$C$125</t>
  </si>
  <si>
    <t>999999=+Form32!$C$125</t>
  </si>
  <si>
    <t>999999=+Form33!$C$125</t>
  </si>
  <si>
    <t>999999=+Form34!$C$125</t>
  </si>
  <si>
    <t>999999=+Form35!$C$125</t>
  </si>
  <si>
    <t>999999=+Form36!$C$125</t>
  </si>
  <si>
    <t>999999=+Form37!$C$125</t>
  </si>
  <si>
    <t>999999=+Form38!$C$125</t>
  </si>
  <si>
    <t>999999=+Form39!$C$125</t>
  </si>
  <si>
    <t>999999=+Form40!$C$125</t>
  </si>
  <si>
    <t>999999=+Form41!$C$125</t>
  </si>
  <si>
    <t>999999=+Form42!$C$125</t>
  </si>
  <si>
    <t>999999=+Form43!$C$125</t>
  </si>
  <si>
    <t>999999=+Form44!$C$125</t>
  </si>
  <si>
    <t>999999=+Form45!$C$125</t>
  </si>
  <si>
    <t>999999=+Form46!$C$125</t>
  </si>
  <si>
    <t>999999=+Form47!$C$125</t>
  </si>
  <si>
    <t>999999=+Form48!$C$125</t>
  </si>
  <si>
    <t>999999=+Form49!$C$125</t>
  </si>
  <si>
    <t>999999=+Form50!$C$125</t>
  </si>
  <si>
    <t>999999=+Form51!$C$125</t>
  </si>
  <si>
    <t>999999=+Form52!$C$125</t>
  </si>
  <si>
    <t>999999=+Form53!$C$125</t>
  </si>
  <si>
    <t>999999=+Form54!$C$125</t>
  </si>
  <si>
    <t>999999=+Form55!$C$125</t>
  </si>
  <si>
    <t>999999=+Form56!$C$125</t>
  </si>
  <si>
    <t>999999=+Form57!$C$125</t>
  </si>
  <si>
    <t>999999=+Form58!$C$125</t>
  </si>
  <si>
    <t>999999=+Form59!$C$125</t>
  </si>
  <si>
    <t>999999=+Form60!$C$125</t>
  </si>
  <si>
    <t>999999=+Form61!$C$125</t>
  </si>
  <si>
    <t>999999=+Form62!$C$125</t>
  </si>
  <si>
    <t>999999=+Form63!$C$125</t>
  </si>
  <si>
    <t>999999=+Form64!$C$125</t>
  </si>
  <si>
    <t>999999=+Form65!$C$125</t>
  </si>
  <si>
    <t>999999=+Form66!$C$125</t>
  </si>
  <si>
    <t>999999=+Form67!$C$125</t>
  </si>
  <si>
    <t>999999=+Form68!$C$125</t>
  </si>
  <si>
    <t>999999=+Form69!$C$125</t>
  </si>
  <si>
    <t>999999=+Form70!$C$125</t>
  </si>
  <si>
    <t>999999=+Form71!$C$125</t>
  </si>
  <si>
    <t>999999=+Form72!$C$125</t>
  </si>
  <si>
    <t>999999=+Form73!$C$125</t>
  </si>
  <si>
    <t>999999=+Form74!$C$125</t>
  </si>
  <si>
    <t>999999=+Form75!$C$125</t>
  </si>
  <si>
    <t>Other Salaries/Autres salaires</t>
  </si>
  <si>
    <t>Benefits/
Avantages sociaux</t>
  </si>
  <si>
    <t>Direct Operating/
Dépenses directes de fonctionnement</t>
  </si>
  <si>
    <t>Capital/
Immobilisations</t>
  </si>
  <si>
    <t>Teachers/Enseignantes /Enseignants</t>
  </si>
  <si>
    <t>Teachers/Enseignantes/Enseignants</t>
  </si>
  <si>
    <t>999999=+Form1!$C$9</t>
  </si>
  <si>
    <t>999999=+Form1!$C$106</t>
  </si>
  <si>
    <t>999999=+Form2!$C$106</t>
  </si>
  <si>
    <t>999999=+Form3!$C$106</t>
  </si>
  <si>
    <t>999999=+Form4!$C$106</t>
  </si>
  <si>
    <t>999999=+Form5!$C$106</t>
  </si>
  <si>
    <t>999999=+Form6!$C$106</t>
  </si>
  <si>
    <t>999999=+Form7!$C$106</t>
  </si>
  <si>
    <t>999999=+Form8!$C$106</t>
  </si>
  <si>
    <t>999999=+Form9!$C$106</t>
  </si>
  <si>
    <t>999999=+Form10!$C$106</t>
  </si>
  <si>
    <t>999999=+Form11!$C$106</t>
  </si>
  <si>
    <t>999999=+Form12!$C$106</t>
  </si>
  <si>
    <t>999999=+Form13!$C$106</t>
  </si>
  <si>
    <t>999999=+Form14!$C$106</t>
  </si>
  <si>
    <t>999999=+Form15!$C$106</t>
  </si>
  <si>
    <t>999999=+Form16!$C$106</t>
  </si>
  <si>
    <t>999999=+Form17!$C$106</t>
  </si>
  <si>
    <t>999999=+Form18!$C$106</t>
  </si>
  <si>
    <t>999999=+Form19!$C$106</t>
  </si>
  <si>
    <t>999999=+Form20!$C$106</t>
  </si>
  <si>
    <t>999999=+Form21!$C$106</t>
  </si>
  <si>
    <t>999999=+Form22!$C$106</t>
  </si>
  <si>
    <t>999999=+Form23!$C$106</t>
  </si>
  <si>
    <t>999999=+Form24!$C$106</t>
  </si>
  <si>
    <t>999999=+Form25!$C$106</t>
  </si>
  <si>
    <t>999999=+Form26!$C$106</t>
  </si>
  <si>
    <t>999999=+Form27!$C$106</t>
  </si>
  <si>
    <t>999999=+Form28!$C$106</t>
  </si>
  <si>
    <t>999999=+Form29!$C$106</t>
  </si>
  <si>
    <t>999999=+Form30!$C$106</t>
  </si>
  <si>
    <t>999999=+Form31!$C$106</t>
  </si>
  <si>
    <t>999999=+Form32!$C$106</t>
  </si>
  <si>
    <t>999999=+Form33!$C$106</t>
  </si>
  <si>
    <t>999999=+Form34!$C$106</t>
  </si>
  <si>
    <t>999999=+Form35!$C$106</t>
  </si>
  <si>
    <t>999999=+Form36!$C$106</t>
  </si>
  <si>
    <t>999999=+Form37!$C$106</t>
  </si>
  <si>
    <t>999999=+Form38!$C$106</t>
  </si>
  <si>
    <t>999999=+Form39!$C$106</t>
  </si>
  <si>
    <t>999999=+Form40!$C$106</t>
  </si>
  <si>
    <t>999999=+Form41!$C$106</t>
  </si>
  <si>
    <t>999999=+Form42!$C$106</t>
  </si>
  <si>
    <t>999999=+Form43!$C$106</t>
  </si>
  <si>
    <t>999999=+Form44!$C$106</t>
  </si>
  <si>
    <t>999999=+Form45!$C$106</t>
  </si>
  <si>
    <t>999999=+Form46!$C$106</t>
  </si>
  <si>
    <t>999999=+Form47!$C$106</t>
  </si>
  <si>
    <t>999999=+Form48!$C$106</t>
  </si>
  <si>
    <t>999999=+Form49!$C$106</t>
  </si>
  <si>
    <t>999999=+Form50!$C$106</t>
  </si>
  <si>
    <t>999999=+Form51!$C$106</t>
  </si>
  <si>
    <t>999999=+Form52!$C$106</t>
  </si>
  <si>
    <t>999999=+Form53!$C$106</t>
  </si>
  <si>
    <t>999999=+Form54!$C$106</t>
  </si>
  <si>
    <t>999999=+Form55!$C$106</t>
  </si>
  <si>
    <t>999999=+Form56!$C$106</t>
  </si>
  <si>
    <t>999999=+Form57!$C$106</t>
  </si>
  <si>
    <t>999999=+Form58!$C$106</t>
  </si>
  <si>
    <t>999999=+Form59!$C$106</t>
  </si>
  <si>
    <t>999999=+Form60!$C$106</t>
  </si>
  <si>
    <t>999999=+Form61!$C$106</t>
  </si>
  <si>
    <t>999999=+Form62!$C$106</t>
  </si>
  <si>
    <t>999999=+Form63!$C$106</t>
  </si>
  <si>
    <t>999999=+Form64!$C$106</t>
  </si>
  <si>
    <t>999999=+Form65!$C$106</t>
  </si>
  <si>
    <t>999999=+Form66!$C$106</t>
  </si>
  <si>
    <t>999999=+Form67!$C$106</t>
  </si>
  <si>
    <t>999999=+Form68!$C$106</t>
  </si>
  <si>
    <t>999999=+Form69!$C$106</t>
  </si>
  <si>
    <t>999999=+Form70!$C$106</t>
  </si>
  <si>
    <t>999999=+Form71!$C$106</t>
  </si>
  <si>
    <t>999999=+Form72!$C$106</t>
  </si>
  <si>
    <t>999999=+Form73!$C$106</t>
  </si>
  <si>
    <t>999999=+Form74!$C$106</t>
  </si>
  <si>
    <t>999999=+Form75!$C$106</t>
  </si>
  <si>
    <t>999999=+Form1!$D$106</t>
  </si>
  <si>
    <t>999999=+Form1!$C$107</t>
  </si>
  <si>
    <t>999999=+Form2!$C$107</t>
  </si>
  <si>
    <t>999999=+Form3!$C$107</t>
  </si>
  <si>
    <t>999999=+Form4!$C$107</t>
  </si>
  <si>
    <t>999999=+Form5!$C$107</t>
  </si>
  <si>
    <t>999999=+Form6!$C$107</t>
  </si>
  <si>
    <t>999999=+Form7!$C$107</t>
  </si>
  <si>
    <t>999999=+Form8!$C$107</t>
  </si>
  <si>
    <t>999999=+Form9!$C$107</t>
  </si>
  <si>
    <t>999999=+Form10!$C$107</t>
  </si>
  <si>
    <t>999999=+Form11!$C$107</t>
  </si>
  <si>
    <t>999999=+Form12!$C$107</t>
  </si>
  <si>
    <t>999999=+Form13!$C$107</t>
  </si>
  <si>
    <t>999999=+Form14!$C$107</t>
  </si>
  <si>
    <t>999999=+Form15!$C$107</t>
  </si>
  <si>
    <t>999999=+Form16!$C$107</t>
  </si>
  <si>
    <t>999999=+Form17!$C$107</t>
  </si>
  <si>
    <t>999999=+Form18!$C$107</t>
  </si>
  <si>
    <t>999999=+Form19!$C$107</t>
  </si>
  <si>
    <t>999999=+Form20!$C$107</t>
  </si>
  <si>
    <t>999999=+Form21!$C$107</t>
  </si>
  <si>
    <t>999999=+Form22!$C$107</t>
  </si>
  <si>
    <t>999999=+Form23!$C$107</t>
  </si>
  <si>
    <t>999999=+Form24!$C$107</t>
  </si>
  <si>
    <t>999999=+Form25!$C$107</t>
  </si>
  <si>
    <t>999999=+Form26!$C$107</t>
  </si>
  <si>
    <t>999999=+Form27!$C$107</t>
  </si>
  <si>
    <t>999999=+Form28!$C$107</t>
  </si>
  <si>
    <t>999999=+Form29!$C$107</t>
  </si>
  <si>
    <t>999999=+Form30!$C$107</t>
  </si>
  <si>
    <t>999999=+Form31!$C$107</t>
  </si>
  <si>
    <t>999999=+Form32!$C$107</t>
  </si>
  <si>
    <t>999999=+Form33!$C$107</t>
  </si>
  <si>
    <t>999999=+Form34!$C$107</t>
  </si>
  <si>
    <t>999999=+Form35!$C$107</t>
  </si>
  <si>
    <t>999999=+Form36!$C$107</t>
  </si>
  <si>
    <t>999999=+Form37!$C$107</t>
  </si>
  <si>
    <t>999999=+Form38!$C$107</t>
  </si>
  <si>
    <t>999999=+Form39!$C$107</t>
  </si>
  <si>
    <t>999999=+Form40!$C$107</t>
  </si>
  <si>
    <t>999999=+Form41!$C$107</t>
  </si>
  <si>
    <t>999999=+Form42!$C$107</t>
  </si>
  <si>
    <t>999999=+Form43!$C$107</t>
  </si>
  <si>
    <t>999999=+Form44!$C$107</t>
  </si>
  <si>
    <t>999999=+Form45!$C$107</t>
  </si>
  <si>
    <t>999999=+Form46!$C$107</t>
  </si>
  <si>
    <t>999999=+Form47!$C$107</t>
  </si>
  <si>
    <t>999999=+Form48!$C$107</t>
  </si>
  <si>
    <t>999999=+Form49!$C$107</t>
  </si>
  <si>
    <t>999999=+Form50!$C$107</t>
  </si>
  <si>
    <t>999999=+Form51!$C$107</t>
  </si>
  <si>
    <t>999999=+Form52!$C$107</t>
  </si>
  <si>
    <t>999999=+Form53!$C$107</t>
  </si>
  <si>
    <t>999999=+Form54!$C$107</t>
  </si>
  <si>
    <t>999999=+Form55!$C$107</t>
  </si>
  <si>
    <t>999999=+Form56!$C$107</t>
  </si>
  <si>
    <t>999999=+Form57!$C$107</t>
  </si>
  <si>
    <t>999999=+Form58!$C$107</t>
  </si>
  <si>
    <t>999999=+Form59!$C$107</t>
  </si>
  <si>
    <t>999999=+Form60!$C$107</t>
  </si>
  <si>
    <t>999999=+Form61!$C$107</t>
  </si>
  <si>
    <t>999999=+Form62!$C$107</t>
  </si>
  <si>
    <t>999999=+Form63!$C$107</t>
  </si>
  <si>
    <t>999999=+Form64!$C$107</t>
  </si>
  <si>
    <t>999999=+Form65!$C$107</t>
  </si>
  <si>
    <t>999999=+Form66!$C$107</t>
  </si>
  <si>
    <t>999999=+Form67!$C$107</t>
  </si>
  <si>
    <t>999999=+Form68!$C$107</t>
  </si>
  <si>
    <t>999999=+Form69!$C$107</t>
  </si>
  <si>
    <t>999999=+Form70!$C$107</t>
  </si>
  <si>
    <t>999999=+Form71!$C$107</t>
  </si>
  <si>
    <t>999999=+Form72!$C$107</t>
  </si>
  <si>
    <t>999999=+Form73!$C$107</t>
  </si>
  <si>
    <t>999999=+Form74!$C$107</t>
  </si>
  <si>
    <t>999999=+Form75!$C$107</t>
  </si>
  <si>
    <t>999999=+Form1!$D$107</t>
  </si>
  <si>
    <t>999999=+Form1!$C$108</t>
  </si>
  <si>
    <t>999999=+Form2!$C$108</t>
  </si>
  <si>
    <t>999999=+Form3!$C$108</t>
  </si>
  <si>
    <t>999999=+Form4!$C$108</t>
  </si>
  <si>
    <t>999999=+Form5!$C$108</t>
  </si>
  <si>
    <t>999999=+Form6!$C$108</t>
  </si>
  <si>
    <t>999999=+Form7!$C$108</t>
  </si>
  <si>
    <t>999999=+Form8!$C$108</t>
  </si>
  <si>
    <t>999999=+Form9!$C$108</t>
  </si>
  <si>
    <t>999999=+Form10!$C$108</t>
  </si>
  <si>
    <t>999999=+Form11!$C$108</t>
  </si>
  <si>
    <t>999999=+Form12!$C$108</t>
  </si>
  <si>
    <t>999999=+Form13!$C$108</t>
  </si>
  <si>
    <t>999999=+Form14!$C$108</t>
  </si>
  <si>
    <t>999999=+Form15!$C$108</t>
  </si>
  <si>
    <t>999999=+Form16!$C$108</t>
  </si>
  <si>
    <t>999999=+Form17!$C$108</t>
  </si>
  <si>
    <t>999999=+Form18!$C$108</t>
  </si>
  <si>
    <t>999999=+Form19!$C$108</t>
  </si>
  <si>
    <t>999999=+Form20!$C$108</t>
  </si>
  <si>
    <t>999999=+Form21!$C$108</t>
  </si>
  <si>
    <t>999999=+Form22!$C$108</t>
  </si>
  <si>
    <t>999999=+Form23!$C$108</t>
  </si>
  <si>
    <t>999999=+Form24!$C$108</t>
  </si>
  <si>
    <t>999999=+Form25!$C$108</t>
  </si>
  <si>
    <t>999999=+Form26!$C$108</t>
  </si>
  <si>
    <t>999999=+Form27!$C$108</t>
  </si>
  <si>
    <t>999999=+Form28!$C$108</t>
  </si>
  <si>
    <t>999999=+Form29!$C$108</t>
  </si>
  <si>
    <t>999999=+Form30!$C$108</t>
  </si>
  <si>
    <t>999999=+Form31!$C$108</t>
  </si>
  <si>
    <t>999999=+Form32!$C$108</t>
  </si>
  <si>
    <t>999999=+Form33!$C$108</t>
  </si>
  <si>
    <t>999999=+Form34!$C$108</t>
  </si>
  <si>
    <t>999999=+Form35!$C$108</t>
  </si>
  <si>
    <t>999999=+Form36!$C$108</t>
  </si>
  <si>
    <t>999999=+Form37!$C$108</t>
  </si>
  <si>
    <t>999999=+Form38!$C$108</t>
  </si>
  <si>
    <t>999999=+Form39!$C$108</t>
  </si>
  <si>
    <t>999999=+Form40!$C$108</t>
  </si>
  <si>
    <t>999999=+Form41!$C$108</t>
  </si>
  <si>
    <t>999999=+Form42!$C$108</t>
  </si>
  <si>
    <t>999999=+Form43!$C$108</t>
  </si>
  <si>
    <t>999999=+Form44!$C$108</t>
  </si>
  <si>
    <t>999999=+Form45!$C$108</t>
  </si>
  <si>
    <t>999999=+Form46!$C$108</t>
  </si>
  <si>
    <t>999999=+Form47!$C$108</t>
  </si>
  <si>
    <t>999999=+Form48!$C$108</t>
  </si>
  <si>
    <t>999999=+Form49!$C$108</t>
  </si>
  <si>
    <t>999999=+Form50!$C$108</t>
  </si>
  <si>
    <t>999999=+Form51!$C$108</t>
  </si>
  <si>
    <t>999999=+Form52!$C$108</t>
  </si>
  <si>
    <t>999999=+Form53!$C$108</t>
  </si>
  <si>
    <t>999999=+Form54!$C$108</t>
  </si>
  <si>
    <t>999999=+Form55!$C$108</t>
  </si>
  <si>
    <t>999999=+Form56!$C$108</t>
  </si>
  <si>
    <t>999999=+Form57!$C$108</t>
  </si>
  <si>
    <t>999999=+Form58!$C$108</t>
  </si>
  <si>
    <t>999999=+Form59!$C$108</t>
  </si>
  <si>
    <t>999999=+Form60!$C$108</t>
  </si>
  <si>
    <t>999999=+Form61!$C$108</t>
  </si>
  <si>
    <t>999999=+Form62!$C$108</t>
  </si>
  <si>
    <t>999999=+Form63!$C$108</t>
  </si>
  <si>
    <t>999999=+Form64!$C$108</t>
  </si>
  <si>
    <t>999999=+Form65!$C$108</t>
  </si>
  <si>
    <t>999999=+Form66!$C$108</t>
  </si>
  <si>
    <t>999999=+Form67!$C$108</t>
  </si>
  <si>
    <t>999999=+Form68!$C$108</t>
  </si>
  <si>
    <t>999999=+Form69!$C$108</t>
  </si>
  <si>
    <t>999999=+Form70!$C$108</t>
  </si>
  <si>
    <t>999999=+Form71!$C$108</t>
  </si>
  <si>
    <t>999999=+Form72!$C$108</t>
  </si>
  <si>
    <t>999999=+Form73!$C$108</t>
  </si>
  <si>
    <t>999999=+Form74!$C$108</t>
  </si>
  <si>
    <t>999999=+Form75!$C$108</t>
  </si>
  <si>
    <t>999999=+Form1!$D$108</t>
  </si>
  <si>
    <t>999999=+Form1!$D$109</t>
  </si>
  <si>
    <t>999999=+Form2!$D$109</t>
  </si>
  <si>
    <t>999999=+Form3!$D$109</t>
  </si>
  <si>
    <t>999999=+Form4!$D$109</t>
  </si>
  <si>
    <t>999999=+Form5!$D$109</t>
  </si>
  <si>
    <t>999999=+Form6!$D$109</t>
  </si>
  <si>
    <t>999999=+Form7!$D$109</t>
  </si>
  <si>
    <t>999999=+Form8!$D$109</t>
  </si>
  <si>
    <t>999999=+Form9!$D$109</t>
  </si>
  <si>
    <t>999999=+Form10!$D$109</t>
  </si>
  <si>
    <t>999999=+Form11!$D$109</t>
  </si>
  <si>
    <t>999999=+Form12!$D$109</t>
  </si>
  <si>
    <t>999999=+Form13!$D$109</t>
  </si>
  <si>
    <t>999999=+Form14!$D$109</t>
  </si>
  <si>
    <t>999999=+Form15!$D$109</t>
  </si>
  <si>
    <t>999999=+Form16!$D$109</t>
  </si>
  <si>
    <t>999999=+Form17!$D$109</t>
  </si>
  <si>
    <t>999999=+Form18!$D$109</t>
  </si>
  <si>
    <t>999999=+Form19!$D$109</t>
  </si>
  <si>
    <t>999999=+Form20!$D$109</t>
  </si>
  <si>
    <t>999999=+Form21!$D$109</t>
  </si>
  <si>
    <t>999999=+Form22!$D$109</t>
  </si>
  <si>
    <t>999999=+Form23!$D$109</t>
  </si>
  <si>
    <t>999999=+Form24!$D$109</t>
  </si>
  <si>
    <t>999999=+Form25!$D$109</t>
  </si>
  <si>
    <t>999999=+Form26!$D$109</t>
  </si>
  <si>
    <t>999999=+Form27!$D$109</t>
  </si>
  <si>
    <t>999999=+Form28!$D$109</t>
  </si>
  <si>
    <t>999999=+Form29!$D$109</t>
  </si>
  <si>
    <t>999999=+Form30!$D$109</t>
  </si>
  <si>
    <t>999999=+Form31!$D$109</t>
  </si>
  <si>
    <t>999999=+Form32!$D$109</t>
  </si>
  <si>
    <t>999999=+Form33!$D$109</t>
  </si>
  <si>
    <t>999999=+Form34!$D$109</t>
  </si>
  <si>
    <t>999999=+Form35!$D$109</t>
  </si>
  <si>
    <t>999999=+Form36!$D$109</t>
  </si>
  <si>
    <t>999999=+Form37!$D$109</t>
  </si>
  <si>
    <t>999999=+Form38!$D$109</t>
  </si>
  <si>
    <t>999999=+Form39!$D$109</t>
  </si>
  <si>
    <t>999999=+Form40!$D$109</t>
  </si>
  <si>
    <t>999999=+Form41!$D$109</t>
  </si>
  <si>
    <t>999999=+Form42!$D$109</t>
  </si>
  <si>
    <t>999999=+Form43!$D$109</t>
  </si>
  <si>
    <t>999999=+Form44!$D$109</t>
  </si>
  <si>
    <t>999999=+Form45!$D$109</t>
  </si>
  <si>
    <t>999999=+Form46!$D$109</t>
  </si>
  <si>
    <t>999999=+Form47!$D$109</t>
  </si>
  <si>
    <t>999999=+Form48!$D$109</t>
  </si>
  <si>
    <t>999999=+Form49!$D$109</t>
  </si>
  <si>
    <t>999999=+Form50!$D$109</t>
  </si>
  <si>
    <t>999999=+Form51!$D$109</t>
  </si>
  <si>
    <t>999999=+Form52!$D$109</t>
  </si>
  <si>
    <t>999999=+Form53!$D$109</t>
  </si>
  <si>
    <t>999999=+Form54!$D$109</t>
  </si>
  <si>
    <t>999999=+Form55!$D$109</t>
  </si>
  <si>
    <t>999999=+Form56!$D$109</t>
  </si>
  <si>
    <t>999999=+Form57!$D$109</t>
  </si>
  <si>
    <t>999999=+Form58!$D$109</t>
  </si>
  <si>
    <t>999999=+Form59!$D$109</t>
  </si>
  <si>
    <t>999999=+Form60!$D$109</t>
  </si>
  <si>
    <t>999999=+Form61!$D$109</t>
  </si>
  <si>
    <t>999999=+Form62!$D$109</t>
  </si>
  <si>
    <t>999999=+Form63!$D$109</t>
  </si>
  <si>
    <t>999999=+Form64!$D$109</t>
  </si>
  <si>
    <t>999999=+Form65!$D$109</t>
  </si>
  <si>
    <t>999999=+Form66!$D$109</t>
  </si>
  <si>
    <t>999999=+Form67!$D$109</t>
  </si>
  <si>
    <t>999999=+Form68!$D$109</t>
  </si>
  <si>
    <t>999999=+Form69!$D$109</t>
  </si>
  <si>
    <t>999999=+Form70!$D$109</t>
  </si>
  <si>
    <t>999999=+Form71!$D$109</t>
  </si>
  <si>
    <t>999999=+Form72!$D$109</t>
  </si>
  <si>
    <t>999999=+Form73!$D$109</t>
  </si>
  <si>
    <t>999999=+Form74!$D$109</t>
  </si>
  <si>
    <t>999999=+Form75!$D$109</t>
  </si>
  <si>
    <t>999999=+Form1!$D$110</t>
  </si>
  <si>
    <t>999999=+Form2!$D$110</t>
  </si>
  <si>
    <t>999999=+Form3!$D$110</t>
  </si>
  <si>
    <t>999999=+Form4!$D$110</t>
  </si>
  <si>
    <t>999999=+Form5!$D$110</t>
  </si>
  <si>
    <t>999999=+Form6!$D$110</t>
  </si>
  <si>
    <t>999999=+Form7!$D$110</t>
  </si>
  <si>
    <t>999999=+Form8!$D$110</t>
  </si>
  <si>
    <t>999999=+Form9!$D$110</t>
  </si>
  <si>
    <t>999999=+Form10!$D$110</t>
  </si>
  <si>
    <t>999999=+Form11!$D$110</t>
  </si>
  <si>
    <t>999999=+Form12!$D$110</t>
  </si>
  <si>
    <t>999999=+Form13!$D$110</t>
  </si>
  <si>
    <t>999999=+Form14!$D$110</t>
  </si>
  <si>
    <t>999999=+Form15!$D$110</t>
  </si>
  <si>
    <t>999999=+Form16!$D$110</t>
  </si>
  <si>
    <t>999999=+Form17!$D$110</t>
  </si>
  <si>
    <t>999999=+Form18!$D$110</t>
  </si>
  <si>
    <t>999999=+Form19!$D$110</t>
  </si>
  <si>
    <t>999999=+Form20!$D$110</t>
  </si>
  <si>
    <t>999999=+Form21!$D$110</t>
  </si>
  <si>
    <t>999999=+Form22!$D$110</t>
  </si>
  <si>
    <t>999999=+Form23!$D$110</t>
  </si>
  <si>
    <t>999999=+Form24!$D$110</t>
  </si>
  <si>
    <t>999999=+Form25!$D$110</t>
  </si>
  <si>
    <t>999999=+Form26!$D$110</t>
  </si>
  <si>
    <t>999999=+Form27!$D$110</t>
  </si>
  <si>
    <t>999999=+Form28!$D$110</t>
  </si>
  <si>
    <t>999999=+Form29!$D$110</t>
  </si>
  <si>
    <t>999999=+Form30!$D$110</t>
  </si>
  <si>
    <t>999999=+Form31!$D$110</t>
  </si>
  <si>
    <t>999999=+Form32!$D$110</t>
  </si>
  <si>
    <t>999999=+Form33!$D$110</t>
  </si>
  <si>
    <t>999999=+Form34!$D$110</t>
  </si>
  <si>
    <t>999999=+Form35!$D$110</t>
  </si>
  <si>
    <t>999999=+Form36!$D$110</t>
  </si>
  <si>
    <t>999999=+Form37!$D$110</t>
  </si>
  <si>
    <t>999999=+Form38!$D$110</t>
  </si>
  <si>
    <t>999999=+Form39!$D$110</t>
  </si>
  <si>
    <t>999999=+Form40!$D$110</t>
  </si>
  <si>
    <t>999999=+Form41!$D$110</t>
  </si>
  <si>
    <t>999999=+Form42!$D$110</t>
  </si>
  <si>
    <t>999999=+Form43!$D$110</t>
  </si>
  <si>
    <t>999999=+Form44!$D$110</t>
  </si>
  <si>
    <t>999999=+Form45!$D$110</t>
  </si>
  <si>
    <t>999999=+Form46!$D$110</t>
  </si>
  <si>
    <t>999999=+Form47!$D$110</t>
  </si>
  <si>
    <t>999999=+Form48!$D$110</t>
  </si>
  <si>
    <t>999999=+Form49!$D$110</t>
  </si>
  <si>
    <t>999999=+Form50!$D$110</t>
  </si>
  <si>
    <t>999999=+Form51!$D$110</t>
  </si>
  <si>
    <t>999999=+Form52!$D$110</t>
  </si>
  <si>
    <t>999999=+Form53!$D$110</t>
  </si>
  <si>
    <t>999999=+Form54!$D$110</t>
  </si>
  <si>
    <t>999999=+Form55!$D$110</t>
  </si>
  <si>
    <t>999999=+Form56!$D$110</t>
  </si>
  <si>
    <t>999999=+Form57!$D$110</t>
  </si>
  <si>
    <t>999999=+Form58!$D$110</t>
  </si>
  <si>
    <t>999999=+Form59!$D$110</t>
  </si>
  <si>
    <t>999999=+Form60!$D$110</t>
  </si>
  <si>
    <t>999999=+Form61!$D$110</t>
  </si>
  <si>
    <t>999999=+Form62!$D$110</t>
  </si>
  <si>
    <t>999999=+Form63!$D$110</t>
  </si>
  <si>
    <t>999999=+Form64!$D$110</t>
  </si>
  <si>
    <t>999999=+Form65!$D$110</t>
  </si>
  <si>
    <t>999999=+Form66!$D$110</t>
  </si>
  <si>
    <t>999999=+Form67!$D$110</t>
  </si>
  <si>
    <t>999999=+Form68!$D$110</t>
  </si>
  <si>
    <t>999999=+Form69!$D$110</t>
  </si>
  <si>
    <t>999999=+Form70!$D$110</t>
  </si>
  <si>
    <t>999999=+Form71!$D$110</t>
  </si>
  <si>
    <t>999999=+Form72!$D$110</t>
  </si>
  <si>
    <t>999999=+Form73!$D$110</t>
  </si>
  <si>
    <t>999999=+Form74!$D$110</t>
  </si>
  <si>
    <t>999999=+Form75!$D$110</t>
  </si>
  <si>
    <t>999999=+Form1!$D$111</t>
  </si>
  <si>
    <t>999999=+Form2!$D$111</t>
  </si>
  <si>
    <t>999999=+Form3!$D$111</t>
  </si>
  <si>
    <t>999999=+Form4!$D$111</t>
  </si>
  <si>
    <t>999999=+Form5!$D$111</t>
  </si>
  <si>
    <t>999999=+Form6!$D$111</t>
  </si>
  <si>
    <t>999999=+Form7!$D$111</t>
  </si>
  <si>
    <t>999999=+Form8!$D$111</t>
  </si>
  <si>
    <t>999999=+Form9!$D$111</t>
  </si>
  <si>
    <t>999999=+Form10!$D$111</t>
  </si>
  <si>
    <t>999999=+Form11!$D$111</t>
  </si>
  <si>
    <t>999999=+Form12!$D$111</t>
  </si>
  <si>
    <t>999999=+Form13!$D$111</t>
  </si>
  <si>
    <t>999999=+Form14!$D$111</t>
  </si>
  <si>
    <t>999999=+Form15!$D$111</t>
  </si>
  <si>
    <t>999999=+Form16!$D$111</t>
  </si>
  <si>
    <t>999999=+Form17!$D$111</t>
  </si>
  <si>
    <t>999999=+Form18!$D$111</t>
  </si>
  <si>
    <t>999999=+Form19!$D$111</t>
  </si>
  <si>
    <t>999999=+Form20!$D$111</t>
  </si>
  <si>
    <t>999999=+Form21!$D$111</t>
  </si>
  <si>
    <t>999999=+Form22!$D$111</t>
  </si>
  <si>
    <t>999999=+Form23!$D$111</t>
  </si>
  <si>
    <t>999999=+Form24!$D$111</t>
  </si>
  <si>
    <t>999999=+Form25!$D$111</t>
  </si>
  <si>
    <t>999999=+Form26!$D$111</t>
  </si>
  <si>
    <t>999999=+Form27!$D$111</t>
  </si>
  <si>
    <t>999999=+Form28!$D$111</t>
  </si>
  <si>
    <t>999999=+Form29!$D$111</t>
  </si>
  <si>
    <t>999999=+Form30!$D$111</t>
  </si>
  <si>
    <t>999999=+Form31!$D$111</t>
  </si>
  <si>
    <t>999999=+Form32!$D$111</t>
  </si>
  <si>
    <t>999999=+Form33!$D$111</t>
  </si>
  <si>
    <t>999999=+Form34!$D$111</t>
  </si>
  <si>
    <t>999999=+Form35!$D$111</t>
  </si>
  <si>
    <t>999999=+Form36!$D$111</t>
  </si>
  <si>
    <t>999999=+Form37!$D$111</t>
  </si>
  <si>
    <t>999999=+Form38!$D$111</t>
  </si>
  <si>
    <t>999999=+Form39!$D$111</t>
  </si>
  <si>
    <t>999999=+Form40!$D$111</t>
  </si>
  <si>
    <t>999999=+Form41!$D$111</t>
  </si>
  <si>
    <t>999999=+Form42!$D$111</t>
  </si>
  <si>
    <t>999999=+Form43!$D$111</t>
  </si>
  <si>
    <t>999999=+Form44!$D$111</t>
  </si>
  <si>
    <t>999999=+Form45!$D$111</t>
  </si>
  <si>
    <t>999999=+Form46!$D$111</t>
  </si>
  <si>
    <t>999999=+Form47!$D$111</t>
  </si>
  <si>
    <t>999999=+Form48!$D$111</t>
  </si>
  <si>
    <t>999999=+Form49!$D$111</t>
  </si>
  <si>
    <t>999999=+Form50!$D$111</t>
  </si>
  <si>
    <t>999999=+Form51!$D$111</t>
  </si>
  <si>
    <t>999999=+Form52!$D$111</t>
  </si>
  <si>
    <t>999999=+Form53!$D$111</t>
  </si>
  <si>
    <t>999999=+Form54!$D$111</t>
  </si>
  <si>
    <t>999999=+Form55!$D$111</t>
  </si>
  <si>
    <t>999999=+Form56!$D$111</t>
  </si>
  <si>
    <t>999999=+Form57!$D$111</t>
  </si>
  <si>
    <t>999999=+Form58!$D$111</t>
  </si>
  <si>
    <t>999999=+Form59!$D$111</t>
  </si>
  <si>
    <t>999999=+Form60!$D$111</t>
  </si>
  <si>
    <t>999999=+Form61!$D$111</t>
  </si>
  <si>
    <t>999999=+Form62!$D$111</t>
  </si>
  <si>
    <t>999999=+Form63!$D$111</t>
  </si>
  <si>
    <t>999999=+Form64!$D$111</t>
  </si>
  <si>
    <t>999999=+Form65!$D$111</t>
  </si>
  <si>
    <t>999999=+Form66!$D$111</t>
  </si>
  <si>
    <t>999999=+Form67!$D$111</t>
  </si>
  <si>
    <t>999999=+Form68!$D$111</t>
  </si>
  <si>
    <t>999999=+Form69!$D$111</t>
  </si>
  <si>
    <t>999999=+Form70!$D$111</t>
  </si>
  <si>
    <t>999999=+Form71!$D$111</t>
  </si>
  <si>
    <t>999999=+Form72!$D$111</t>
  </si>
  <si>
    <t>999999=+Form73!$D$111</t>
  </si>
  <si>
    <t>999999=+Form74!$D$111</t>
  </si>
  <si>
    <t>999999=+Form75!$D$111</t>
  </si>
  <si>
    <t>999999=+Form1!$D$112</t>
  </si>
  <si>
    <t>999999=+Form2!$D$112</t>
  </si>
  <si>
    <t>999999=+Form3!$D$112</t>
  </si>
  <si>
    <t>999999=+Form4!$D$112</t>
  </si>
  <si>
    <t>999999=+Form5!$D$112</t>
  </si>
  <si>
    <t>999999=+Form6!$D$112</t>
  </si>
  <si>
    <t>999999=+Form7!$D$112</t>
  </si>
  <si>
    <t>999999=+Form8!$D$112</t>
  </si>
  <si>
    <t>999999=+Form9!$D$112</t>
  </si>
  <si>
    <t>999999=+Form10!$D$112</t>
  </si>
  <si>
    <t>999999=+Form11!$D$112</t>
  </si>
  <si>
    <t>999999=+Form12!$D$112</t>
  </si>
  <si>
    <t>999999=+Form13!$D$112</t>
  </si>
  <si>
    <t>999999=+Form14!$D$112</t>
  </si>
  <si>
    <t>999999=+Form15!$D$112</t>
  </si>
  <si>
    <t>999999=+Form16!$D$112</t>
  </si>
  <si>
    <t>999999=+Form17!$D$112</t>
  </si>
  <si>
    <t>999999=+Form18!$D$112</t>
  </si>
  <si>
    <t>999999=+Form19!$D$112</t>
  </si>
  <si>
    <t>999999=+Form20!$D$112</t>
  </si>
  <si>
    <t>999999=+Form21!$D$112</t>
  </si>
  <si>
    <t>999999=+Form22!$D$112</t>
  </si>
  <si>
    <t>999999=+Form23!$D$112</t>
  </si>
  <si>
    <t>999999=+Form24!$D$112</t>
  </si>
  <si>
    <t>999999=+Form25!$D$112</t>
  </si>
  <si>
    <t>999999=+Form26!$D$112</t>
  </si>
  <si>
    <t>999999=+Form27!$D$112</t>
  </si>
  <si>
    <t>999999=+Form28!$D$112</t>
  </si>
  <si>
    <t>999999=+Form29!$D$112</t>
  </si>
  <si>
    <t>999999=+Form30!$D$112</t>
  </si>
  <si>
    <t>999999=+Form31!$D$112</t>
  </si>
  <si>
    <t>999999=+Form32!$D$112</t>
  </si>
  <si>
    <t>999999=+Form33!$D$112</t>
  </si>
  <si>
    <t>999999=+Form34!$D$112</t>
  </si>
  <si>
    <t>999999=+Form35!$D$112</t>
  </si>
  <si>
    <t>999999=+Form36!$D$112</t>
  </si>
  <si>
    <t>999999=+Form37!$D$112</t>
  </si>
  <si>
    <t>999999=+Form38!$D$112</t>
  </si>
  <si>
    <t>999999=+Form39!$D$112</t>
  </si>
  <si>
    <t>999999=+Form40!$D$112</t>
  </si>
  <si>
    <t>999999=+Form41!$D$112</t>
  </si>
  <si>
    <t>999999=+Form42!$D$112</t>
  </si>
  <si>
    <t>999999=+Form43!$D$112</t>
  </si>
  <si>
    <t>999999=+Form44!$D$112</t>
  </si>
  <si>
    <t>999999=+Form45!$D$112</t>
  </si>
  <si>
    <t>999999=+Form46!$D$112</t>
  </si>
  <si>
    <t>999999=+Form47!$D$112</t>
  </si>
  <si>
    <t>999999=+Form48!$D$112</t>
  </si>
  <si>
    <t>999999=+Form49!$D$112</t>
  </si>
  <si>
    <t>999999=+Form50!$D$112</t>
  </si>
  <si>
    <t>999999=+Form51!$D$112</t>
  </si>
  <si>
    <t>999999=+Form52!$D$112</t>
  </si>
  <si>
    <t>999999=+Form53!$D$112</t>
  </si>
  <si>
    <t>999999=+Form54!$D$112</t>
  </si>
  <si>
    <t>999999=+Form55!$D$112</t>
  </si>
  <si>
    <t>999999=+Form56!$D$112</t>
  </si>
  <si>
    <t>999999=+Form57!$D$112</t>
  </si>
  <si>
    <t>999999=+Form58!$D$112</t>
  </si>
  <si>
    <t>999999=+Form59!$D$112</t>
  </si>
  <si>
    <t>999999=+Form60!$D$112</t>
  </si>
  <si>
    <t>999999=+Form61!$D$112</t>
  </si>
  <si>
    <t>999999=+Form62!$D$112</t>
  </si>
  <si>
    <t>999999=+Form63!$D$112</t>
  </si>
  <si>
    <t>999999=+Form64!$D$112</t>
  </si>
  <si>
    <t>999999=+Form65!$D$112</t>
  </si>
  <si>
    <t>999999=+Form66!$D$112</t>
  </si>
  <si>
    <t>999999=+Form67!$D$112</t>
  </si>
  <si>
    <t>999999=+Form68!$D$112</t>
  </si>
  <si>
    <t>999999=+Form69!$D$112</t>
  </si>
  <si>
    <t>999999=+Form70!$D$112</t>
  </si>
  <si>
    <t>999999=+Form71!$D$112</t>
  </si>
  <si>
    <t>999999=+Form72!$D$112</t>
  </si>
  <si>
    <t>999999=+Form73!$D$112</t>
  </si>
  <si>
    <t>999999=+Form74!$D$112</t>
  </si>
  <si>
    <t>999999=+Form75!$D$112</t>
  </si>
  <si>
    <t>999999=+Form1!$E$95</t>
  </si>
  <si>
    <t>999999=+Form1!$F$95</t>
  </si>
  <si>
    <t>999999=+Form1!$E$96</t>
  </si>
  <si>
    <t>999999=+Form1!$F$96</t>
  </si>
  <si>
    <t>999999=+Form1!$E$97</t>
  </si>
  <si>
    <t>999999=+Form2!$E$97</t>
  </si>
  <si>
    <t>999999=+Form3!$E$97</t>
  </si>
  <si>
    <t>999999=+Form4!$E$97</t>
  </si>
  <si>
    <t>999999=+Form5!$E$97</t>
  </si>
  <si>
    <t>999999=+Form6!$E$97</t>
  </si>
  <si>
    <t>999999=+Form7!$E$97</t>
  </si>
  <si>
    <t>999999=+Form8!$E$97</t>
  </si>
  <si>
    <t>999999=+Form9!$E$97</t>
  </si>
  <si>
    <t>999999=+Form10!$E$97</t>
  </si>
  <si>
    <t>999999=+Form11!$E$97</t>
  </si>
  <si>
    <t>999999=+Form12!$E$97</t>
  </si>
  <si>
    <t>999999=+Form13!$E$97</t>
  </si>
  <si>
    <t>999999=+Form14!$E$97</t>
  </si>
  <si>
    <t>999999=+Form15!$E$97</t>
  </si>
  <si>
    <t>999999=+Form16!$E$97</t>
  </si>
  <si>
    <t>999999=+Form17!$E$97</t>
  </si>
  <si>
    <t>999999=+Form18!$E$97</t>
  </si>
  <si>
    <t>999999=+Form19!$E$97</t>
  </si>
  <si>
    <t>999999=+Form20!$E$97</t>
  </si>
  <si>
    <t>999999=+Form21!$E$97</t>
  </si>
  <si>
    <t>999999=+Form22!$E$97</t>
  </si>
  <si>
    <t>999999=+Form23!$E$97</t>
  </si>
  <si>
    <t>999999=+Form24!$E$97</t>
  </si>
  <si>
    <t>999999=+Form25!$E$97</t>
  </si>
  <si>
    <t>999999=+Form26!$E$97</t>
  </si>
  <si>
    <t>999999=+Form27!$E$97</t>
  </si>
  <si>
    <t>999999=+Form28!$E$97</t>
  </si>
  <si>
    <t>999999=+Form29!$E$97</t>
  </si>
  <si>
    <t>999999=+Form30!$E$97</t>
  </si>
  <si>
    <t>999999=+Form31!$E$97</t>
  </si>
  <si>
    <t>999999=+Form32!$E$97</t>
  </si>
  <si>
    <t>999999=+Form33!$E$97</t>
  </si>
  <si>
    <t>999999=+Form34!$E$97</t>
  </si>
  <si>
    <t>999999=+Form35!$E$97</t>
  </si>
  <si>
    <t>999999=+Form36!$E$97</t>
  </si>
  <si>
    <t>999999=+Form37!$E$97</t>
  </si>
  <si>
    <t>999999=+Form38!$E$97</t>
  </si>
  <si>
    <t>999999=+Form39!$E$97</t>
  </si>
  <si>
    <t>999999=+Form40!$E$97</t>
  </si>
  <si>
    <t>999999=+Form41!$E$97</t>
  </si>
  <si>
    <t>999999=+Form42!$E$97</t>
  </si>
  <si>
    <t>999999=+Form43!$E$97</t>
  </si>
  <si>
    <t>999999=+Form44!$E$97</t>
  </si>
  <si>
    <t>999999=+Form45!$E$97</t>
  </si>
  <si>
    <t>999999=+Form46!$E$97</t>
  </si>
  <si>
    <t>999999=+Form47!$E$97</t>
  </si>
  <si>
    <t>999999=+Form48!$E$97</t>
  </si>
  <si>
    <t>999999=+Form49!$E$97</t>
  </si>
  <si>
    <t>999999=+Form50!$E$97</t>
  </si>
  <si>
    <t>999999=+Form51!$E$97</t>
  </si>
  <si>
    <t>999999=+Form52!$E$97</t>
  </si>
  <si>
    <t>999999=+Form53!$E$97</t>
  </si>
  <si>
    <t>999999=+Form54!$E$97</t>
  </si>
  <si>
    <t>999999=+Form55!$E$97</t>
  </si>
  <si>
    <t>999999=+Form56!$E$97</t>
  </si>
  <si>
    <t>999999=+Form57!$E$97</t>
  </si>
  <si>
    <t>999999=+Form58!$E$97</t>
  </si>
  <si>
    <t>999999=+Form59!$E$97</t>
  </si>
  <si>
    <t>999999=+Form60!$E$97</t>
  </si>
  <si>
    <t>999999=+Form61!$E$97</t>
  </si>
  <si>
    <t>999999=+Form62!$E$97</t>
  </si>
  <si>
    <t>999999=+Form63!$E$97</t>
  </si>
  <si>
    <t>999999=+Form64!$E$97</t>
  </si>
  <si>
    <t>999999=+Form65!$E$97</t>
  </si>
  <si>
    <t>999999=+Form66!$E$97</t>
  </si>
  <si>
    <t>999999=+Form67!$E$97</t>
  </si>
  <si>
    <t>999999=+Form68!$E$97</t>
  </si>
  <si>
    <t>999999=+Form69!$E$97</t>
  </si>
  <si>
    <t>999999=+Form70!$E$97</t>
  </si>
  <si>
    <t>999999=+Form71!$E$97</t>
  </si>
  <si>
    <t>999999=+Form72!$E$97</t>
  </si>
  <si>
    <t>999999=+Form73!$E$97</t>
  </si>
  <si>
    <t>999999=+Form74!$E$97</t>
  </si>
  <si>
    <t>999999=+Form75!$E$97</t>
  </si>
  <si>
    <t>999999=+Form1!$F$97</t>
  </si>
  <si>
    <t>999999=+Form1!$F$98</t>
  </si>
  <si>
    <t>999999=+Form1!$F$99</t>
  </si>
  <si>
    <t>999999=+Form1!$F$100</t>
  </si>
  <si>
    <t>999999=+Form2!$F$100</t>
  </si>
  <si>
    <t>999999=+Form3!$F$100</t>
  </si>
  <si>
    <t>999999=+Form4!$F$100</t>
  </si>
  <si>
    <t>999999=+Form5!$F$100</t>
  </si>
  <si>
    <t>999999=+Form6!$F$100</t>
  </si>
  <si>
    <t>999999=+Form7!$F$100</t>
  </si>
  <si>
    <t>999999=+Form8!$F$100</t>
  </si>
  <si>
    <t>999999=+Form9!$F$100</t>
  </si>
  <si>
    <t>999999=+Form10!$F$100</t>
  </si>
  <si>
    <t>999999=+Form11!$F$100</t>
  </si>
  <si>
    <t>999999=+Form12!$F$100</t>
  </si>
  <si>
    <t>999999=+Form13!$F$100</t>
  </si>
  <si>
    <t>999999=+Form14!$F$100</t>
  </si>
  <si>
    <t>999999=+Form15!$F$100</t>
  </si>
  <si>
    <t>999999=+Form16!$F$100</t>
  </si>
  <si>
    <t>999999=+Form17!$F$100</t>
  </si>
  <si>
    <t>999999=+Form18!$F$100</t>
  </si>
  <si>
    <t>999999=+Form19!$F$100</t>
  </si>
  <si>
    <t>999999=+Form20!$F$100</t>
  </si>
  <si>
    <t>999999=+Form21!$F$100</t>
  </si>
  <si>
    <t>999999=+Form22!$F$100</t>
  </si>
  <si>
    <t>999999=+Form23!$F$100</t>
  </si>
  <si>
    <t>999999=+Form24!$F$100</t>
  </si>
  <si>
    <t>999999=+Form25!$F$100</t>
  </si>
  <si>
    <t>999999=+Form26!$F$100</t>
  </si>
  <si>
    <t>999999=+Form27!$F$100</t>
  </si>
  <si>
    <t>999999=+Form28!$F$100</t>
  </si>
  <si>
    <t>999999=+Form29!$F$100</t>
  </si>
  <si>
    <t>999999=+Form30!$F$100</t>
  </si>
  <si>
    <t>999999=+Form31!$F$100</t>
  </si>
  <si>
    <t>999999=+Form32!$F$100</t>
  </si>
  <si>
    <t>999999=+Form33!$F$100</t>
  </si>
  <si>
    <t>999999=+Form34!$F$100</t>
  </si>
  <si>
    <t>999999=+Form35!$F$100</t>
  </si>
  <si>
    <t>999999=+Form36!$F$100</t>
  </si>
  <si>
    <t>999999=+Form37!$F$100</t>
  </si>
  <si>
    <t>999999=+Form38!$F$100</t>
  </si>
  <si>
    <t>999999=+Form39!$F$100</t>
  </si>
  <si>
    <t>999999=+Form40!$F$100</t>
  </si>
  <si>
    <t>999999=+Form41!$F$100</t>
  </si>
  <si>
    <t>999999=+Form42!$F$100</t>
  </si>
  <si>
    <t>999999=+Form43!$F$100</t>
  </si>
  <si>
    <t>999999=+Form44!$F$100</t>
  </si>
  <si>
    <t>999999=+Form45!$F$100</t>
  </si>
  <si>
    <t>999999=+Form46!$F$100</t>
  </si>
  <si>
    <t>999999=+Form47!$F$100</t>
  </si>
  <si>
    <t>999999=+Form48!$F$100</t>
  </si>
  <si>
    <t>999999=+Form49!$F$100</t>
  </si>
  <si>
    <t>999999=+Form50!$F$100</t>
  </si>
  <si>
    <t>999999=+Form51!$F$100</t>
  </si>
  <si>
    <t>999999=+Form52!$F$100</t>
  </si>
  <si>
    <t>999999=+Form53!$F$100</t>
  </si>
  <si>
    <t>999999=+Form54!$F$100</t>
  </si>
  <si>
    <t>999999=+Form55!$F$100</t>
  </si>
  <si>
    <t>999999=+Form56!$F$100</t>
  </si>
  <si>
    <t>999999=+Form57!$F$100</t>
  </si>
  <si>
    <t>999999=+Form58!$F$100</t>
  </si>
  <si>
    <t>999999=+Form59!$F$100</t>
  </si>
  <si>
    <t>999999=+Form60!$F$100</t>
  </si>
  <si>
    <t>999999=+Form61!$F$100</t>
  </si>
  <si>
    <t>999999=+Form62!$F$100</t>
  </si>
  <si>
    <t>999999=+Form63!$F$100</t>
  </si>
  <si>
    <t>999999=+Form64!$F$100</t>
  </si>
  <si>
    <t>999999=+Form65!$F$100</t>
  </si>
  <si>
    <t>999999=+Form66!$F$100</t>
  </si>
  <si>
    <t>999999=+Form67!$F$100</t>
  </si>
  <si>
    <t>999999=+Form68!$F$100</t>
  </si>
  <si>
    <t>999999=+Form69!$F$100</t>
  </si>
  <si>
    <t>999999=+Form70!$F$100</t>
  </si>
  <si>
    <t>999999=+Form71!$F$100</t>
  </si>
  <si>
    <t>999999=+Form72!$F$100</t>
  </si>
  <si>
    <t>999999=+Form73!$F$100</t>
  </si>
  <si>
    <t>999999=+Form74!$F$100</t>
  </si>
  <si>
    <t>999999=+Form75!$F$100</t>
  </si>
  <si>
    <t>999999=+Form1!$F$101</t>
  </si>
  <si>
    <t>999999=+Form2!$F$101</t>
  </si>
  <si>
    <t>999999=+Form3!$F$101</t>
  </si>
  <si>
    <t>999999=+Form4!$F$101</t>
  </si>
  <si>
    <t>999999=+Form5!$F$101</t>
  </si>
  <si>
    <t>999999=+Form6!$F$101</t>
  </si>
  <si>
    <t>999999=+Form7!$F$101</t>
  </si>
  <si>
    <t>999999=+Form8!$F$101</t>
  </si>
  <si>
    <t>999999=+Form9!$F$101</t>
  </si>
  <si>
    <t>999999=+Form10!$F$101</t>
  </si>
  <si>
    <t>999999=+Form11!$F$101</t>
  </si>
  <si>
    <t>999999=+Form12!$F$101</t>
  </si>
  <si>
    <t>999999=+Form13!$F$101</t>
  </si>
  <si>
    <t>999999=+Form14!$F$101</t>
  </si>
  <si>
    <t>999999=+Form15!$F$101</t>
  </si>
  <si>
    <t>999999=+Form16!$F$101</t>
  </si>
  <si>
    <t>999999=+Form17!$F$101</t>
  </si>
  <si>
    <t>999999=+Form18!$F$101</t>
  </si>
  <si>
    <t>999999=+Form19!$F$101</t>
  </si>
  <si>
    <t>999999=+Form20!$F$101</t>
  </si>
  <si>
    <t>999999=+Form21!$F$101</t>
  </si>
  <si>
    <t>999999=+Form22!$F$101</t>
  </si>
  <si>
    <t>999999=+Form23!$F$101</t>
  </si>
  <si>
    <t>999999=+Form24!$F$101</t>
  </si>
  <si>
    <t>999999=+Form25!$F$101</t>
  </si>
  <si>
    <t>999999=+Form26!$F$101</t>
  </si>
  <si>
    <t>999999=+Form27!$F$101</t>
  </si>
  <si>
    <t>999999=+Form28!$F$101</t>
  </si>
  <si>
    <t>999999=+Form29!$F$101</t>
  </si>
  <si>
    <t>999999=+Form30!$F$101</t>
  </si>
  <si>
    <t>999999=+Form31!$F$101</t>
  </si>
  <si>
    <t>999999=+Form32!$F$101</t>
  </si>
  <si>
    <t>999999=+Form33!$F$101</t>
  </si>
  <si>
    <t>999999=+Form34!$F$101</t>
  </si>
  <si>
    <t>999999=+Form35!$F$101</t>
  </si>
  <si>
    <t>999999=+Form36!$F$101</t>
  </si>
  <si>
    <t>999999=+Form37!$F$101</t>
  </si>
  <si>
    <t>999999=+Form38!$F$101</t>
  </si>
  <si>
    <t>999999=+Form39!$F$101</t>
  </si>
  <si>
    <t>999999=+Form40!$F$101</t>
  </si>
  <si>
    <t>999999=+Form41!$F$101</t>
  </si>
  <si>
    <t>999999=+Form42!$F$101</t>
  </si>
  <si>
    <t>999999=+Form43!$F$101</t>
  </si>
  <si>
    <t>999999=+Form44!$F$101</t>
  </si>
  <si>
    <t>999999=+Form45!$F$101</t>
  </si>
  <si>
    <t>999999=+Form46!$F$101</t>
  </si>
  <si>
    <t>999999=+Form47!$F$101</t>
  </si>
  <si>
    <t>999999=+Form48!$F$101</t>
  </si>
  <si>
    <t>999999=+Form49!$F$101</t>
  </si>
  <si>
    <t>999999=+Form50!$F$101</t>
  </si>
  <si>
    <t>999999=+Form51!$F$101</t>
  </si>
  <si>
    <t>999999=+Form52!$F$101</t>
  </si>
  <si>
    <t>999999=+Form53!$F$101</t>
  </si>
  <si>
    <t>999999=+Form54!$F$101</t>
  </si>
  <si>
    <t>999999=+Form55!$F$101</t>
  </si>
  <si>
    <t>999999=+Form56!$F$101</t>
  </si>
  <si>
    <t>999999=+Form57!$F$101</t>
  </si>
  <si>
    <t>999999=+Form58!$F$101</t>
  </si>
  <si>
    <t>999999=+Form59!$F$101</t>
  </si>
  <si>
    <t>999999=+Form60!$F$101</t>
  </si>
  <si>
    <t>999999=+Form61!$F$101</t>
  </si>
  <si>
    <t>999999=+Form62!$F$101</t>
  </si>
  <si>
    <t>999999=+Form63!$F$101</t>
  </si>
  <si>
    <t>999999=+Form64!$F$101</t>
  </si>
  <si>
    <t>999999=+Form65!$F$101</t>
  </si>
  <si>
    <t>999999=+Form66!$F$101</t>
  </si>
  <si>
    <t>999999=+Form67!$F$101</t>
  </si>
  <si>
    <t>999999=+Form68!$F$101</t>
  </si>
  <si>
    <t>999999=+Form69!$F$101</t>
  </si>
  <si>
    <t>999999=+Form70!$F$101</t>
  </si>
  <si>
    <t>999999=+Form71!$F$101</t>
  </si>
  <si>
    <t>999999=+Form72!$F$101</t>
  </si>
  <si>
    <t>999999=+Form73!$F$101</t>
  </si>
  <si>
    <t>999999=+Form74!$F$101</t>
  </si>
  <si>
    <t>999999=+Form75!$F$101</t>
  </si>
  <si>
    <t>999999=+Form1!$G$95</t>
  </si>
  <si>
    <t>999999=+Form1!$H$95</t>
  </si>
  <si>
    <t>999999=+Form1!$G$96</t>
  </si>
  <si>
    <t>999999=+Form1!$H$96</t>
  </si>
  <si>
    <t>999999=+Form1!$G$97</t>
  </si>
  <si>
    <t>999999=+Form2!$G$97</t>
  </si>
  <si>
    <t>999999=+Form3!$G$97</t>
  </si>
  <si>
    <t>999999=+Form4!$G$97</t>
  </si>
  <si>
    <t>999999=+Form5!$G$97</t>
  </si>
  <si>
    <t>999999=+Form6!$G$97</t>
  </si>
  <si>
    <t>999999=+Form7!$G$97</t>
  </si>
  <si>
    <t>999999=+Form8!$G$97</t>
  </si>
  <si>
    <t>999999=+Form9!$G$97</t>
  </si>
  <si>
    <t>999999=+Form10!$G$97</t>
  </si>
  <si>
    <t>999999=+Form11!$G$97</t>
  </si>
  <si>
    <t>999999=+Form12!$G$97</t>
  </si>
  <si>
    <t>999999=+Form13!$G$97</t>
  </si>
  <si>
    <t>999999=+Form14!$G$97</t>
  </si>
  <si>
    <t>999999=+Form15!$G$97</t>
  </si>
  <si>
    <t>999999=+Form16!$G$97</t>
  </si>
  <si>
    <t>999999=+Form17!$G$97</t>
  </si>
  <si>
    <t>999999=+Form18!$G$97</t>
  </si>
  <si>
    <t>999999=+Form19!$G$97</t>
  </si>
  <si>
    <t>999999=+Form20!$G$97</t>
  </si>
  <si>
    <t>999999=+Form21!$G$97</t>
  </si>
  <si>
    <t>999999=+Form22!$G$97</t>
  </si>
  <si>
    <t>999999=+Form23!$G$97</t>
  </si>
  <si>
    <t>999999=+Form24!$G$97</t>
  </si>
  <si>
    <t>999999=+Form25!$G$97</t>
  </si>
  <si>
    <t>999999=+Form26!$G$97</t>
  </si>
  <si>
    <t>999999=+Form27!$G$97</t>
  </si>
  <si>
    <t>999999=+Form28!$G$97</t>
  </si>
  <si>
    <t>999999=+Form29!$G$97</t>
  </si>
  <si>
    <t>999999=+Form30!$G$97</t>
  </si>
  <si>
    <t>999999=+Form31!$G$97</t>
  </si>
  <si>
    <t>999999=+Form32!$G$97</t>
  </si>
  <si>
    <t>999999=+Form33!$G$97</t>
  </si>
  <si>
    <t>999999=+Form34!$G$97</t>
  </si>
  <si>
    <t>999999=+Form35!$G$97</t>
  </si>
  <si>
    <t>999999=+Form36!$G$97</t>
  </si>
  <si>
    <t>999999=+Form37!$G$97</t>
  </si>
  <si>
    <t>999999=+Form38!$G$97</t>
  </si>
  <si>
    <t>999999=+Form39!$G$97</t>
  </si>
  <si>
    <t>999999=+Form40!$G$97</t>
  </si>
  <si>
    <t>999999=+Form41!$G$97</t>
  </si>
  <si>
    <t>999999=+Form42!$G$97</t>
  </si>
  <si>
    <t>999999=+Form43!$G$97</t>
  </si>
  <si>
    <t>999999=+Form44!$G$97</t>
  </si>
  <si>
    <t>999999=+Form45!$G$97</t>
  </si>
  <si>
    <t>999999=+Form46!$G$97</t>
  </si>
  <si>
    <t>999999=+Form47!$G$97</t>
  </si>
  <si>
    <t>999999=+Form48!$G$97</t>
  </si>
  <si>
    <t>999999=+Form49!$G$97</t>
  </si>
  <si>
    <t>999999=+Form50!$G$97</t>
  </si>
  <si>
    <t>999999=+Form51!$G$97</t>
  </si>
  <si>
    <t>999999=+Form52!$G$97</t>
  </si>
  <si>
    <t>999999=+Form53!$G$97</t>
  </si>
  <si>
    <t>999999=+Form54!$G$97</t>
  </si>
  <si>
    <t>999999=+Form55!$G$97</t>
  </si>
  <si>
    <t>999999=+Form56!$G$97</t>
  </si>
  <si>
    <t>999999=+Form57!$G$97</t>
  </si>
  <si>
    <t>999999=+Form58!$G$97</t>
  </si>
  <si>
    <t>999999=+Form59!$G$97</t>
  </si>
  <si>
    <t>999999=+Form60!$G$97</t>
  </si>
  <si>
    <t>999999=+Form61!$G$97</t>
  </si>
  <si>
    <t>999999=+Form62!$G$97</t>
  </si>
  <si>
    <t>999999=+Form63!$G$97</t>
  </si>
  <si>
    <t>999999=+Form64!$G$97</t>
  </si>
  <si>
    <t>999999=+Form65!$G$97</t>
  </si>
  <si>
    <t>999999=+Form66!$G$97</t>
  </si>
  <si>
    <t>999999=+Form67!$G$97</t>
  </si>
  <si>
    <t>999999=+Form68!$G$97</t>
  </si>
  <si>
    <t>999999=+Form69!$G$97</t>
  </si>
  <si>
    <t>999999=+Form70!$G$97</t>
  </si>
  <si>
    <t>999999=+Form71!$G$97</t>
  </si>
  <si>
    <t>999999=+Form72!$G$97</t>
  </si>
  <si>
    <t>999999=+Form73!$G$97</t>
  </si>
  <si>
    <t>999999=+Form74!$G$97</t>
  </si>
  <si>
    <t>999999=+Form75!$G$97</t>
  </si>
  <si>
    <t>999999=+Form1!$H$97</t>
  </si>
  <si>
    <t>999999=+Form1!$H$98</t>
  </si>
  <si>
    <t>999999=+Form1!$H$99</t>
  </si>
  <si>
    <t>999999=+Form1!$H$100</t>
  </si>
  <si>
    <t>999999=+Form2!$H$100</t>
  </si>
  <si>
    <t>999999=+Form3!$H$100</t>
  </si>
  <si>
    <t>999999=+Form4!$H$100</t>
  </si>
  <si>
    <t>999999=+Form5!$H$100</t>
  </si>
  <si>
    <t>999999=+Form6!$H$100</t>
  </si>
  <si>
    <t>999999=+Form7!$H$100</t>
  </si>
  <si>
    <t>999999=+Form8!$H$100</t>
  </si>
  <si>
    <t>999999=+Form9!$H$100</t>
  </si>
  <si>
    <t>999999=+Form10!$H$100</t>
  </si>
  <si>
    <t>999999=+Form11!$H$100</t>
  </si>
  <si>
    <t>999999=+Form12!$H$100</t>
  </si>
  <si>
    <t>999999=+Form13!$H$100</t>
  </si>
  <si>
    <t>999999=+Form14!$H$100</t>
  </si>
  <si>
    <t>999999=+Form15!$H$100</t>
  </si>
  <si>
    <t>999999=+Form16!$H$100</t>
  </si>
  <si>
    <t>999999=+Form17!$H$100</t>
  </si>
  <si>
    <t>999999=+Form18!$H$100</t>
  </si>
  <si>
    <t>999999=+Form19!$H$100</t>
  </si>
  <si>
    <t>999999=+Form20!$H$100</t>
  </si>
  <si>
    <t>999999=+Form21!$H$100</t>
  </si>
  <si>
    <t>999999=+Form22!$H$100</t>
  </si>
  <si>
    <t>999999=+Form23!$H$100</t>
  </si>
  <si>
    <t>999999=+Form24!$H$100</t>
  </si>
  <si>
    <t>999999=+Form25!$H$100</t>
  </si>
  <si>
    <t>999999=+Form26!$H$100</t>
  </si>
  <si>
    <t>999999=+Form27!$H$100</t>
  </si>
  <si>
    <t>999999=+Form28!$H$100</t>
  </si>
  <si>
    <t>999999=+Form29!$H$100</t>
  </si>
  <si>
    <t>999999=+Form30!$H$100</t>
  </si>
  <si>
    <t>999999=+Form31!$H$100</t>
  </si>
  <si>
    <t>999999=+Form32!$H$100</t>
  </si>
  <si>
    <t>999999=+Form33!$H$100</t>
  </si>
  <si>
    <t>999999=+Form34!$H$100</t>
  </si>
  <si>
    <t>999999=+Form35!$H$100</t>
  </si>
  <si>
    <t>999999=+Form36!$H$100</t>
  </si>
  <si>
    <t>999999=+Form37!$H$100</t>
  </si>
  <si>
    <t>999999=+Form38!$H$100</t>
  </si>
  <si>
    <t>999999=+Form39!$H$100</t>
  </si>
  <si>
    <t>999999=+Form40!$H$100</t>
  </si>
  <si>
    <t>999999=+Form41!$H$100</t>
  </si>
  <si>
    <t>999999=+Form42!$H$100</t>
  </si>
  <si>
    <t>999999=+Form43!$H$100</t>
  </si>
  <si>
    <t>999999=+Form44!$H$100</t>
  </si>
  <si>
    <t>999999=+Form45!$H$100</t>
  </si>
  <si>
    <t>999999=+Form46!$H$100</t>
  </si>
  <si>
    <t>999999=+Form47!$H$100</t>
  </si>
  <si>
    <t>999999=+Form48!$H$100</t>
  </si>
  <si>
    <t>999999=+Form49!$H$100</t>
  </si>
  <si>
    <t>999999=+Form50!$H$100</t>
  </si>
  <si>
    <t>999999=+Form51!$H$100</t>
  </si>
  <si>
    <t>999999=+Form52!$H$100</t>
  </si>
  <si>
    <t>999999=+Form53!$H$100</t>
  </si>
  <si>
    <t>999999=+Form54!$H$100</t>
  </si>
  <si>
    <t>999999=+Form55!$H$100</t>
  </si>
  <si>
    <t>999999=+Form56!$H$100</t>
  </si>
  <si>
    <t>999999=+Form57!$H$100</t>
  </si>
  <si>
    <t>999999=+Form58!$H$100</t>
  </si>
  <si>
    <t>999999=+Form59!$H$100</t>
  </si>
  <si>
    <t>999999=+Form60!$H$100</t>
  </si>
  <si>
    <t>999999=+Form61!$H$100</t>
  </si>
  <si>
    <t>999999=+Form62!$H$100</t>
  </si>
  <si>
    <t>999999=+Form63!$H$100</t>
  </si>
  <si>
    <t>999999=+Form64!$H$100</t>
  </si>
  <si>
    <t>999999=+Form65!$H$100</t>
  </si>
  <si>
    <t>999999=+Form66!$H$100</t>
  </si>
  <si>
    <t>999999=+Form67!$H$100</t>
  </si>
  <si>
    <t>999999=+Form68!$H$100</t>
  </si>
  <si>
    <t>999999=+Form69!$H$100</t>
  </si>
  <si>
    <t>999999=+Form70!$H$100</t>
  </si>
  <si>
    <t>999999=+Form71!$H$100</t>
  </si>
  <si>
    <t>999999=+Form72!$H$100</t>
  </si>
  <si>
    <t>999999=+Form73!$H$100</t>
  </si>
  <si>
    <t>999999=+Form74!$H$100</t>
  </si>
  <si>
    <t>999999=+Form75!$H$100</t>
  </si>
  <si>
    <t>999999=+Form1!$H$101</t>
  </si>
  <si>
    <t>999999=+Form2!$H$101</t>
  </si>
  <si>
    <t>999999=+Form3!$H$101</t>
  </si>
  <si>
    <t>999999=+Form4!$H$101</t>
  </si>
  <si>
    <t>999999=+Form5!$H$101</t>
  </si>
  <si>
    <t>999999=+Form6!$H$101</t>
  </si>
  <si>
    <t>999999=+Form7!$H$101</t>
  </si>
  <si>
    <t>999999=+Form8!$H$101</t>
  </si>
  <si>
    <t>999999=+Form9!$H$101</t>
  </si>
  <si>
    <t>999999=+Form10!$H$101</t>
  </si>
  <si>
    <t>999999=+Form11!$H$101</t>
  </si>
  <si>
    <t>999999=+Form12!$H$101</t>
  </si>
  <si>
    <t>999999=+Form13!$H$101</t>
  </si>
  <si>
    <t>999999=+Form14!$H$101</t>
  </si>
  <si>
    <t>999999=+Form15!$H$101</t>
  </si>
  <si>
    <t>999999=+Form16!$H$101</t>
  </si>
  <si>
    <t>999999=+Form17!$H$101</t>
  </si>
  <si>
    <t>999999=+Form18!$H$101</t>
  </si>
  <si>
    <t>999999=+Form19!$H$101</t>
  </si>
  <si>
    <t>999999=+Form20!$H$101</t>
  </si>
  <si>
    <t>999999=+Form21!$H$101</t>
  </si>
  <si>
    <t>999999=+Form22!$H$101</t>
  </si>
  <si>
    <t>999999=+Form23!$H$101</t>
  </si>
  <si>
    <t>999999=+Form24!$H$101</t>
  </si>
  <si>
    <t>999999=+Form25!$H$101</t>
  </si>
  <si>
    <t>999999=+Form26!$H$101</t>
  </si>
  <si>
    <t>999999=+Form27!$H$101</t>
  </si>
  <si>
    <t>999999=+Form28!$H$101</t>
  </si>
  <si>
    <t>999999=+Form29!$H$101</t>
  </si>
  <si>
    <t>999999=+Form30!$H$101</t>
  </si>
  <si>
    <t>999999=+Form31!$H$101</t>
  </si>
  <si>
    <t>999999=+Form32!$H$101</t>
  </si>
  <si>
    <t>999999=+Form33!$H$101</t>
  </si>
  <si>
    <t>999999=+Form34!$H$101</t>
  </si>
  <si>
    <t>999999=+Form35!$H$101</t>
  </si>
  <si>
    <t>999999=+Form36!$H$101</t>
  </si>
  <si>
    <t>999999=+Form37!$H$101</t>
  </si>
  <si>
    <t>999999=+Form38!$H$101</t>
  </si>
  <si>
    <t>999999=+Form39!$H$101</t>
  </si>
  <si>
    <t>999999=+Form40!$H$101</t>
  </si>
  <si>
    <t>999999=+Form41!$H$101</t>
  </si>
  <si>
    <t>999999=+Form42!$H$101</t>
  </si>
  <si>
    <t>999999=+Form43!$H$101</t>
  </si>
  <si>
    <t>999999=+Form44!$H$101</t>
  </si>
  <si>
    <t>999999=+Form45!$H$101</t>
  </si>
  <si>
    <t>999999=+Form46!$H$101</t>
  </si>
  <si>
    <t>999999=+Form47!$H$101</t>
  </si>
  <si>
    <t>999999=+Form48!$H$101</t>
  </si>
  <si>
    <t>999999=+Form49!$H$101</t>
  </si>
  <si>
    <t>999999=+Form50!$H$101</t>
  </si>
  <si>
    <t>999999=+Form51!$H$101</t>
  </si>
  <si>
    <t>999999=+Form52!$H$101</t>
  </si>
  <si>
    <t>999999=+Form53!$H$101</t>
  </si>
  <si>
    <t>999999=+Form54!$H$101</t>
  </si>
  <si>
    <t>999999=+Form55!$H$101</t>
  </si>
  <si>
    <t>999999=+Form56!$H$101</t>
  </si>
  <si>
    <t>999999=+Form57!$H$101</t>
  </si>
  <si>
    <t>999999=+Form58!$H$101</t>
  </si>
  <si>
    <t>999999=+Form59!$H$101</t>
  </si>
  <si>
    <t>999999=+Form60!$H$101</t>
  </si>
  <si>
    <t>999999=+Form61!$H$101</t>
  </si>
  <si>
    <t>999999=+Form62!$H$101</t>
  </si>
  <si>
    <t>999999=+Form63!$H$101</t>
  </si>
  <si>
    <t>999999=+Form64!$H$101</t>
  </si>
  <si>
    <t>999999=+Form65!$H$101</t>
  </si>
  <si>
    <t>999999=+Form66!$H$101</t>
  </si>
  <si>
    <t>999999=+Form67!$H$101</t>
  </si>
  <si>
    <t>999999=+Form68!$H$101</t>
  </si>
  <si>
    <t>999999=+Form69!$H$101</t>
  </si>
  <si>
    <t>999999=+Form70!$H$101</t>
  </si>
  <si>
    <t>999999=+Form71!$H$101</t>
  </si>
  <si>
    <t>999999=+Form72!$H$101</t>
  </si>
  <si>
    <t>999999=+Form73!$H$101</t>
  </si>
  <si>
    <t>999999=+Form74!$H$101</t>
  </si>
  <si>
    <t>999999=+Form75!$H$101</t>
  </si>
  <si>
    <t>999999=+Form1!$E$106</t>
  </si>
  <si>
    <t>999999=+Form2!$E$106</t>
  </si>
  <si>
    <t>999999=+Form3!$E$106</t>
  </si>
  <si>
    <t>999999=+Form4!$E$106</t>
  </si>
  <si>
    <t>999999=+Form5!$E$106</t>
  </si>
  <si>
    <t>999999=+Form6!$E$106</t>
  </si>
  <si>
    <t>999999=+Form7!$E$106</t>
  </si>
  <si>
    <t>999999=+Form8!$E$106</t>
  </si>
  <si>
    <t>999999=+Form9!$E$106</t>
  </si>
  <si>
    <t>999999=+Form10!$E$106</t>
  </si>
  <si>
    <t>999999=+Form11!$E$106</t>
  </si>
  <si>
    <t>999999=+Form12!$E$106</t>
  </si>
  <si>
    <t>999999=+Form13!$E$106</t>
  </si>
  <si>
    <t>999999=+Form14!$E$106</t>
  </si>
  <si>
    <t>999999=+Form15!$E$106</t>
  </si>
  <si>
    <t>999999=+Form16!$E$106</t>
  </si>
  <si>
    <t>999999=+Form17!$E$106</t>
  </si>
  <si>
    <t>999999=+Form18!$E$106</t>
  </si>
  <si>
    <t>999999=+Form19!$E$106</t>
  </si>
  <si>
    <t>999999=+Form20!$E$106</t>
  </si>
  <si>
    <t>999999=+Form21!$E$106</t>
  </si>
  <si>
    <t>999999=+Form22!$E$106</t>
  </si>
  <si>
    <t>999999=+Form23!$E$106</t>
  </si>
  <si>
    <t>999999=+Form24!$E$106</t>
  </si>
  <si>
    <t>999999=+Form25!$E$106</t>
  </si>
  <si>
    <t>999999=+Form26!$E$106</t>
  </si>
  <si>
    <t>999999=+Form27!$E$106</t>
  </si>
  <si>
    <t>999999=+Form28!$E$106</t>
  </si>
  <si>
    <t>999999=+Form29!$E$106</t>
  </si>
  <si>
    <t>999999=+Form30!$E$106</t>
  </si>
  <si>
    <t>999999=+Form31!$E$106</t>
  </si>
  <si>
    <t>999999=+Form32!$E$106</t>
  </si>
  <si>
    <t>999999=+Form33!$E$106</t>
  </si>
  <si>
    <t>999999=+Form34!$E$106</t>
  </si>
  <si>
    <t>999999=+Form35!$E$106</t>
  </si>
  <si>
    <t>999999=+Form36!$E$106</t>
  </si>
  <si>
    <t>999999=+Form37!$E$106</t>
  </si>
  <si>
    <t>999999=+Form38!$E$106</t>
  </si>
  <si>
    <t>999999=+Form39!$E$106</t>
  </si>
  <si>
    <t>999999=+Form40!$E$106</t>
  </si>
  <si>
    <t>999999=+Form41!$E$106</t>
  </si>
  <si>
    <t>999999=+Form42!$E$106</t>
  </si>
  <si>
    <t>999999=+Form43!$E$106</t>
  </si>
  <si>
    <t>999999=+Form44!$E$106</t>
  </si>
  <si>
    <t>999999=+Form45!$E$106</t>
  </si>
  <si>
    <t>999999=+Form46!$E$106</t>
  </si>
  <si>
    <t>999999=+Form47!$E$106</t>
  </si>
  <si>
    <t>999999=+Form48!$E$106</t>
  </si>
  <si>
    <t>999999=+Form49!$E$106</t>
  </si>
  <si>
    <t>999999=+Form50!$E$106</t>
  </si>
  <si>
    <t>999999=+Form51!$E$106</t>
  </si>
  <si>
    <t>999999=+Form52!$E$106</t>
  </si>
  <si>
    <t>999999=+Form53!$E$106</t>
  </si>
  <si>
    <t>999999=+Form54!$E$106</t>
  </si>
  <si>
    <t>999999=+Form55!$E$106</t>
  </si>
  <si>
    <t>999999=+Form56!$E$106</t>
  </si>
  <si>
    <t>999999=+Form57!$E$106</t>
  </si>
  <si>
    <t>999999=+Form58!$E$106</t>
  </si>
  <si>
    <t>999999=+Form59!$E$106</t>
  </si>
  <si>
    <t>999999=+Form60!$E$106</t>
  </si>
  <si>
    <t>999999=+Form61!$E$106</t>
  </si>
  <si>
    <t>999999=+Form62!$E$106</t>
  </si>
  <si>
    <t>999999=+Form63!$E$106</t>
  </si>
  <si>
    <t>999999=+Form64!$E$106</t>
  </si>
  <si>
    <t>999999=+Form65!$E$106</t>
  </si>
  <si>
    <t>999999=+Form66!$E$106</t>
  </si>
  <si>
    <t>999999=+Form67!$E$106</t>
  </si>
  <si>
    <t>999999=+Form68!$E$106</t>
  </si>
  <si>
    <t>999999=+Form69!$E$106</t>
  </si>
  <si>
    <t>999999=+Form70!$E$106</t>
  </si>
  <si>
    <t>999999=+Form71!$E$106</t>
  </si>
  <si>
    <t>999999=+Form72!$E$106</t>
  </si>
  <si>
    <t>999999=+Form73!$E$106</t>
  </si>
  <si>
    <t>999999=+Form74!$E$106</t>
  </si>
  <si>
    <t>999999=+Form75!$E$106</t>
  </si>
  <si>
    <t>999999=+Form1!$F$106</t>
  </si>
  <si>
    <t>999999=+Form1!$E$107</t>
  </si>
  <si>
    <t>999999=+Form2!$E$107</t>
  </si>
  <si>
    <t>999999=+Form3!$E$107</t>
  </si>
  <si>
    <t>999999=+Form4!$E$107</t>
  </si>
  <si>
    <t>999999=+Form5!$E$107</t>
  </si>
  <si>
    <t>999999=+Form6!$E$107</t>
  </si>
  <si>
    <t>999999=+Form7!$E$107</t>
  </si>
  <si>
    <t>999999=+Form8!$E$107</t>
  </si>
  <si>
    <t>999999=+Form9!$E$107</t>
  </si>
  <si>
    <t>999999=+Form10!$E$107</t>
  </si>
  <si>
    <t>999999=+Form11!$E$107</t>
  </si>
  <si>
    <t>999999=+Form12!$E$107</t>
  </si>
  <si>
    <t>999999=+Form13!$E$107</t>
  </si>
  <si>
    <t>999999=+Form14!$E$107</t>
  </si>
  <si>
    <t>999999=+Form15!$E$107</t>
  </si>
  <si>
    <t>999999=+Form16!$E$107</t>
  </si>
  <si>
    <t>999999=+Form17!$E$107</t>
  </si>
  <si>
    <t>999999=+Form18!$E$107</t>
  </si>
  <si>
    <t>999999=+Form19!$E$107</t>
  </si>
  <si>
    <t>999999=+Form20!$E$107</t>
  </si>
  <si>
    <t>999999=+Form21!$E$107</t>
  </si>
  <si>
    <t>999999=+Form22!$E$107</t>
  </si>
  <si>
    <t>999999=+Form23!$E$107</t>
  </si>
  <si>
    <t>999999=+Form24!$E$107</t>
  </si>
  <si>
    <t>999999=+Form25!$E$107</t>
  </si>
  <si>
    <t>999999=+Form26!$E$107</t>
  </si>
  <si>
    <t>999999=+Form27!$E$107</t>
  </si>
  <si>
    <t>999999=+Form28!$E$107</t>
  </si>
  <si>
    <t>999999=+Form29!$E$107</t>
  </si>
  <si>
    <t>999999=+Form30!$E$107</t>
  </si>
  <si>
    <t>999999=+Form31!$E$107</t>
  </si>
  <si>
    <t>999999=+Form32!$E$107</t>
  </si>
  <si>
    <t>999999=+Form33!$E$107</t>
  </si>
  <si>
    <t>999999=+Form34!$E$107</t>
  </si>
  <si>
    <t>999999=+Form35!$E$107</t>
  </si>
  <si>
    <t>999999=+Form36!$E$107</t>
  </si>
  <si>
    <t>999999=+Form37!$E$107</t>
  </si>
  <si>
    <t>999999=+Form38!$E$107</t>
  </si>
  <si>
    <t>999999=+Form39!$E$107</t>
  </si>
  <si>
    <t>999999=+Form40!$E$107</t>
  </si>
  <si>
    <t>999999=+Form41!$E$107</t>
  </si>
  <si>
    <t>999999=+Form42!$E$107</t>
  </si>
  <si>
    <t>999999=+Form43!$E$107</t>
  </si>
  <si>
    <t>999999=+Form44!$E$107</t>
  </si>
  <si>
    <t>999999=+Form45!$E$107</t>
  </si>
  <si>
    <t>999999=+Form46!$E$107</t>
  </si>
  <si>
    <t>999999=+Form47!$E$107</t>
  </si>
  <si>
    <t>999999=+Form48!$E$107</t>
  </si>
  <si>
    <t>999999=+Form49!$E$107</t>
  </si>
  <si>
    <t>999999=+Form50!$E$107</t>
  </si>
  <si>
    <t>999999=+Form51!$E$107</t>
  </si>
  <si>
    <t>999999=+Form52!$E$107</t>
  </si>
  <si>
    <t>999999=+Form53!$E$107</t>
  </si>
  <si>
    <t>999999=+Form54!$E$107</t>
  </si>
  <si>
    <t>999999=+Form55!$E$107</t>
  </si>
  <si>
    <t>999999=+Form56!$E$107</t>
  </si>
  <si>
    <t>999999=+Form57!$E$107</t>
  </si>
  <si>
    <t>999999=+Form58!$E$107</t>
  </si>
  <si>
    <t>999999=+Form59!$E$107</t>
  </si>
  <si>
    <t>999999=+Form60!$E$107</t>
  </si>
  <si>
    <t>999999=+Form61!$E$107</t>
  </si>
  <si>
    <t>999999=+Form62!$E$107</t>
  </si>
  <si>
    <t>999999=+Form63!$E$107</t>
  </si>
  <si>
    <t>999999=+Form64!$E$107</t>
  </si>
  <si>
    <t>999999=+Form65!$E$107</t>
  </si>
  <si>
    <t>999999=+Form66!$E$107</t>
  </si>
  <si>
    <t>999999=+Form67!$E$107</t>
  </si>
  <si>
    <t>999999=+Form68!$E$107</t>
  </si>
  <si>
    <t>999999=+Form69!$E$107</t>
  </si>
  <si>
    <t>999999=+Form70!$E$107</t>
  </si>
  <si>
    <t>999999=+Form71!$E$107</t>
  </si>
  <si>
    <t>999999=+Form72!$E$107</t>
  </si>
  <si>
    <t>999999=+Form73!$E$107</t>
  </si>
  <si>
    <t>999999=+Form74!$E$107</t>
  </si>
  <si>
    <t>999999=+Form75!$E$107</t>
  </si>
  <si>
    <t>999999=+Form1!$F$107</t>
  </si>
  <si>
    <t>999999=+Form1!$E$108</t>
  </si>
  <si>
    <t>999999=+Form2!$E$108</t>
  </si>
  <si>
    <t>999999=+Form3!$E$108</t>
  </si>
  <si>
    <t>999999=+Form4!$E$108</t>
  </si>
  <si>
    <t>999999=+Form5!$E$108</t>
  </si>
  <si>
    <t>999999=+Form6!$E$108</t>
  </si>
  <si>
    <t>999999=+Form7!$E$108</t>
  </si>
  <si>
    <t>999999=+Form8!$E$108</t>
  </si>
  <si>
    <t>999999=+Form9!$E$108</t>
  </si>
  <si>
    <t>999999=+Form10!$E$108</t>
  </si>
  <si>
    <t>999999=+Form11!$E$108</t>
  </si>
  <si>
    <t>999999=+Form12!$E$108</t>
  </si>
  <si>
    <t>999999=+Form13!$E$108</t>
  </si>
  <si>
    <t>999999=+Form14!$E$108</t>
  </si>
  <si>
    <t>999999=+Form15!$E$108</t>
  </si>
  <si>
    <t>999999=+Form16!$E$108</t>
  </si>
  <si>
    <t>999999=+Form17!$E$108</t>
  </si>
  <si>
    <t>999999=+Form18!$E$108</t>
  </si>
  <si>
    <t>999999=+Form19!$E$108</t>
  </si>
  <si>
    <t>999999=+Form20!$E$108</t>
  </si>
  <si>
    <t>999999=+Form21!$E$108</t>
  </si>
  <si>
    <t>999999=+Form22!$E$108</t>
  </si>
  <si>
    <t>999999=+Form23!$E$108</t>
  </si>
  <si>
    <t>999999=+Form24!$E$108</t>
  </si>
  <si>
    <t>999999=+Form25!$E$108</t>
  </si>
  <si>
    <t>999999=+Form26!$E$108</t>
  </si>
  <si>
    <t>999999=+Form27!$E$108</t>
  </si>
  <si>
    <t>999999=+Form28!$E$108</t>
  </si>
  <si>
    <t>999999=+Form29!$E$108</t>
  </si>
  <si>
    <t>999999=+Form30!$E$108</t>
  </si>
  <si>
    <t>999999=+Form31!$E$108</t>
  </si>
  <si>
    <t>999999=+Form32!$E$108</t>
  </si>
  <si>
    <t>999999=+Form33!$E$108</t>
  </si>
  <si>
    <t>999999=+Form34!$E$108</t>
  </si>
  <si>
    <t>999999=+Form35!$E$108</t>
  </si>
  <si>
    <t>999999=+Form36!$E$108</t>
  </si>
  <si>
    <t>999999=+Form37!$E$108</t>
  </si>
  <si>
    <t>999999=+Form38!$E$108</t>
  </si>
  <si>
    <t>999999=+Form39!$E$108</t>
  </si>
  <si>
    <t>999999=+Form40!$E$108</t>
  </si>
  <si>
    <t>999999=+Form41!$E$108</t>
  </si>
  <si>
    <t>999999=+Form42!$E$108</t>
  </si>
  <si>
    <t>999999=+Form43!$E$108</t>
  </si>
  <si>
    <t>999999=+Form44!$E$108</t>
  </si>
  <si>
    <t>999999=+Form45!$E$108</t>
  </si>
  <si>
    <t>999999=+Form46!$E$108</t>
  </si>
  <si>
    <t>999999=+Form47!$E$108</t>
  </si>
  <si>
    <t>999999=+Form48!$E$108</t>
  </si>
  <si>
    <t>999999=+Form49!$E$108</t>
  </si>
  <si>
    <t>999999=+Form50!$E$108</t>
  </si>
  <si>
    <t>999999=+Form51!$E$108</t>
  </si>
  <si>
    <t>999999=+Form52!$E$108</t>
  </si>
  <si>
    <t>999999=+Form53!$E$108</t>
  </si>
  <si>
    <t>999999=+Form54!$E$108</t>
  </si>
  <si>
    <t>999999=+Form55!$E$108</t>
  </si>
  <si>
    <t>999999=+Form56!$E$108</t>
  </si>
  <si>
    <t>999999=+Form57!$E$108</t>
  </si>
  <si>
    <t>999999=+Form58!$E$108</t>
  </si>
  <si>
    <t>999999=+Form59!$E$108</t>
  </si>
  <si>
    <t>999999=+Form60!$E$108</t>
  </si>
  <si>
    <t>999999=+Form61!$E$108</t>
  </si>
  <si>
    <t>999999=+Form62!$E$108</t>
  </si>
  <si>
    <t>999999=+Form63!$E$108</t>
  </si>
  <si>
    <t>999999=+Form64!$E$108</t>
  </si>
  <si>
    <t>999999=+Form65!$E$108</t>
  </si>
  <si>
    <t>999999=+Form66!$E$108</t>
  </si>
  <si>
    <t>999999=+Form67!$E$108</t>
  </si>
  <si>
    <t>999999=+Form68!$E$108</t>
  </si>
  <si>
    <t>999999=+Form69!$E$108</t>
  </si>
  <si>
    <t>999999=+Form70!$E$108</t>
  </si>
  <si>
    <t>999999=+Form71!$E$108</t>
  </si>
  <si>
    <t>999999=+Form72!$E$108</t>
  </si>
  <si>
    <t>999999=+Form73!$E$108</t>
  </si>
  <si>
    <t>999999=+Form74!$E$108</t>
  </si>
  <si>
    <t>999999=+Form75!$E$108</t>
  </si>
  <si>
    <t>999999=+Form1!$F$108</t>
  </si>
  <si>
    <t>999999=+Form1!$F$109</t>
  </si>
  <si>
    <t>999999=+Form2!$F$109</t>
  </si>
  <si>
    <t>999999=+Form3!$F$109</t>
  </si>
  <si>
    <t>999999=+Form4!$F$109</t>
  </si>
  <si>
    <t>999999=+Form5!$F$109</t>
  </si>
  <si>
    <t>999999=+Form6!$F$109</t>
  </si>
  <si>
    <t>999999=+Form7!$F$109</t>
  </si>
  <si>
    <t>999999=+Form8!$F$109</t>
  </si>
  <si>
    <t>999999=+Form9!$F$109</t>
  </si>
  <si>
    <t>999999=+Form10!$F$109</t>
  </si>
  <si>
    <t>999999=+Form11!$F$109</t>
  </si>
  <si>
    <t>999999=+Form12!$F$109</t>
  </si>
  <si>
    <t>999999=+Form13!$F$109</t>
  </si>
  <si>
    <t>999999=+Form14!$F$109</t>
  </si>
  <si>
    <t>999999=+Form15!$F$109</t>
  </si>
  <si>
    <t>999999=+Form16!$F$109</t>
  </si>
  <si>
    <t>999999=+Form17!$F$109</t>
  </si>
  <si>
    <t>999999=+Form18!$F$109</t>
  </si>
  <si>
    <t>999999=+Form19!$F$109</t>
  </si>
  <si>
    <t>999999=+Form20!$F$109</t>
  </si>
  <si>
    <t>999999=+Form21!$F$109</t>
  </si>
  <si>
    <t>999999=+Form22!$F$109</t>
  </si>
  <si>
    <t>999999=+Form23!$F$109</t>
  </si>
  <si>
    <t>999999=+Form24!$F$109</t>
  </si>
  <si>
    <t>999999=+Form25!$F$109</t>
  </si>
  <si>
    <t>999999=+Form26!$F$109</t>
  </si>
  <si>
    <t>999999=+Form27!$F$109</t>
  </si>
  <si>
    <t>999999=+Form28!$F$109</t>
  </si>
  <si>
    <t>999999=+Form29!$F$109</t>
  </si>
  <si>
    <t>999999=+Form30!$F$109</t>
  </si>
  <si>
    <t>999999=+Form31!$F$109</t>
  </si>
  <si>
    <t>999999=+Form32!$F$109</t>
  </si>
  <si>
    <t>999999=+Form33!$F$109</t>
  </si>
  <si>
    <t>999999=+Form34!$F$109</t>
  </si>
  <si>
    <t>999999=+Form35!$F$109</t>
  </si>
  <si>
    <t>999999=+Form36!$F$109</t>
  </si>
  <si>
    <t>999999=+Form37!$F$109</t>
  </si>
  <si>
    <t>999999=+Form38!$F$109</t>
  </si>
  <si>
    <t>999999=+Form39!$F$109</t>
  </si>
  <si>
    <t>999999=+Form40!$F$109</t>
  </si>
  <si>
    <t>999999=+Form41!$F$109</t>
  </si>
  <si>
    <t>999999=+Form42!$F$109</t>
  </si>
  <si>
    <t>999999=+Form43!$F$109</t>
  </si>
  <si>
    <t>999999=+Form44!$F$109</t>
  </si>
  <si>
    <t>999999=+Form45!$F$109</t>
  </si>
  <si>
    <t>999999=+Form46!$F$109</t>
  </si>
  <si>
    <t>999999=+Form47!$F$109</t>
  </si>
  <si>
    <t>999999=+Form48!$F$109</t>
  </si>
  <si>
    <t>999999=+Form49!$F$109</t>
  </si>
  <si>
    <t>999999=+Form50!$F$109</t>
  </si>
  <si>
    <t>999999=+Form51!$F$109</t>
  </si>
  <si>
    <t>999999=+Form52!$F$109</t>
  </si>
  <si>
    <t>999999=+Form53!$F$109</t>
  </si>
  <si>
    <t>999999=+Form54!$F$109</t>
  </si>
  <si>
    <t>999999=+Form55!$F$109</t>
  </si>
  <si>
    <t>999999=+Form56!$F$109</t>
  </si>
  <si>
    <t>999999=+Form57!$F$109</t>
  </si>
  <si>
    <t>999999=+Form58!$F$109</t>
  </si>
  <si>
    <t>999999=+Form59!$F$109</t>
  </si>
  <si>
    <t>999999=+Form60!$F$109</t>
  </si>
  <si>
    <t>999999=+Form61!$F$109</t>
  </si>
  <si>
    <t>999999=+Form62!$F$109</t>
  </si>
  <si>
    <t>999999=+Form63!$F$109</t>
  </si>
  <si>
    <t>999999=+Form64!$F$109</t>
  </si>
  <si>
    <t>999999=+Form65!$F$109</t>
  </si>
  <si>
    <t>999999=+Form66!$F$109</t>
  </si>
  <si>
    <t>999999=+Form67!$F$109</t>
  </si>
  <si>
    <t>999999=+Form68!$F$109</t>
  </si>
  <si>
    <t>999999=+Form69!$F$109</t>
  </si>
  <si>
    <t>999999=+Form70!$F$109</t>
  </si>
  <si>
    <t>999999=+Form71!$F$109</t>
  </si>
  <si>
    <t>999999=+Form72!$F$109</t>
  </si>
  <si>
    <t>999999=+Form73!$F$109</t>
  </si>
  <si>
    <t>999999=+Form74!$F$109</t>
  </si>
  <si>
    <t>999999=+Form75!$F$109</t>
  </si>
  <si>
    <t>999999=+Form1!$F$110</t>
  </si>
  <si>
    <t>999999=+Form2!$F$110</t>
  </si>
  <si>
    <t>999999=+Form3!$F$110</t>
  </si>
  <si>
    <t>999999=+Form4!$F$110</t>
  </si>
  <si>
    <t>999999=+Form5!$F$110</t>
  </si>
  <si>
    <t>999999=+Form6!$F$110</t>
  </si>
  <si>
    <t>999999=+Form7!$F$110</t>
  </si>
  <si>
    <t>999999=+Form8!$F$110</t>
  </si>
  <si>
    <t>999999=+Form9!$F$110</t>
  </si>
  <si>
    <t>999999=+Form10!$F$110</t>
  </si>
  <si>
    <t>999999=+Form11!$F$110</t>
  </si>
  <si>
    <t>999999=+Form12!$F$110</t>
  </si>
  <si>
    <t>999999=+Form13!$F$110</t>
  </si>
  <si>
    <t>999999=+Form14!$F$110</t>
  </si>
  <si>
    <t>999999=+Form15!$F$110</t>
  </si>
  <si>
    <t>999999=+Form16!$F$110</t>
  </si>
  <si>
    <t>999999=+Form17!$F$110</t>
  </si>
  <si>
    <t>999999=+Form18!$F$110</t>
  </si>
  <si>
    <t>999999=+Form19!$F$110</t>
  </si>
  <si>
    <t>999999=+Form20!$F$110</t>
  </si>
  <si>
    <t>999999=+Form21!$F$110</t>
  </si>
  <si>
    <t>999999=+Form22!$F$110</t>
  </si>
  <si>
    <t>999999=+Form23!$F$110</t>
  </si>
  <si>
    <t>999999=+Form24!$F$110</t>
  </si>
  <si>
    <t>999999=+Form25!$F$110</t>
  </si>
  <si>
    <t>999999=+Form26!$F$110</t>
  </si>
  <si>
    <t>999999=+Form27!$F$110</t>
  </si>
  <si>
    <t>999999=+Form28!$F$110</t>
  </si>
  <si>
    <t>999999=+Form29!$F$110</t>
  </si>
  <si>
    <t>999999=+Form30!$F$110</t>
  </si>
  <si>
    <t>999999=+Form31!$F$110</t>
  </si>
  <si>
    <t>999999=+Form32!$F$110</t>
  </si>
  <si>
    <t>999999=+Form33!$F$110</t>
  </si>
  <si>
    <t>999999=+Form34!$F$110</t>
  </si>
  <si>
    <t>999999=+Form35!$F$110</t>
  </si>
  <si>
    <t>999999=+Form36!$F$110</t>
  </si>
  <si>
    <t>999999=+Form37!$F$110</t>
  </si>
  <si>
    <t>999999=+Form38!$F$110</t>
  </si>
  <si>
    <t>999999=+Form39!$F$110</t>
  </si>
  <si>
    <t>999999=+Form40!$F$110</t>
  </si>
  <si>
    <t>999999=+Form41!$F$110</t>
  </si>
  <si>
    <t>999999=+Form42!$F$110</t>
  </si>
  <si>
    <t>999999=+Form43!$F$110</t>
  </si>
  <si>
    <t>999999=+Form44!$F$110</t>
  </si>
  <si>
    <t>999999=+Form45!$F$110</t>
  </si>
  <si>
    <t>999999=+Form46!$F$110</t>
  </si>
  <si>
    <t>999999=+Form47!$F$110</t>
  </si>
  <si>
    <t>999999=+Form48!$F$110</t>
  </si>
  <si>
    <t>999999=+Form49!$F$110</t>
  </si>
  <si>
    <t>999999=+Form50!$F$110</t>
  </si>
  <si>
    <t>999999=+Form51!$F$110</t>
  </si>
  <si>
    <t>999999=+Form52!$F$110</t>
  </si>
  <si>
    <t>999999=+Form53!$F$110</t>
  </si>
  <si>
    <t>999999=+Form54!$F$110</t>
  </si>
  <si>
    <t>999999=+Form55!$F$110</t>
  </si>
  <si>
    <t>999999=+Form56!$F$110</t>
  </si>
  <si>
    <t>999999=+Form57!$F$110</t>
  </si>
  <si>
    <t>999999=+Form58!$F$110</t>
  </si>
  <si>
    <t>999999=+Form59!$F$110</t>
  </si>
  <si>
    <t>999999=+Form60!$F$110</t>
  </si>
  <si>
    <t>999999=+Form61!$F$110</t>
  </si>
  <si>
    <t>999999=+Form62!$F$110</t>
  </si>
  <si>
    <t>999999=+Form63!$F$110</t>
  </si>
  <si>
    <t>999999=+Form64!$F$110</t>
  </si>
  <si>
    <t>999999=+Form65!$F$110</t>
  </si>
  <si>
    <t>999999=+Form66!$F$110</t>
  </si>
  <si>
    <t>999999=+Form67!$F$110</t>
  </si>
  <si>
    <t>999999=+Form68!$F$110</t>
  </si>
  <si>
    <t>999999=+Form69!$F$110</t>
  </si>
  <si>
    <t>999999=+Form70!$F$110</t>
  </si>
  <si>
    <t>999999=+Form71!$F$110</t>
  </si>
  <si>
    <t>999999=+Form72!$F$110</t>
  </si>
  <si>
    <t>999999=+Form73!$F$110</t>
  </si>
  <si>
    <t>999999=+Form74!$F$110</t>
  </si>
  <si>
    <t>999999=+Form75!$F$110</t>
  </si>
  <si>
    <t>999999=+Form1!$F$111</t>
  </si>
  <si>
    <t>999999=+Form2!$F$111</t>
  </si>
  <si>
    <t>999999=+Form3!$F$111</t>
  </si>
  <si>
    <t>999999=+Form4!$F$111</t>
  </si>
  <si>
    <t>999999=+Form5!$F$111</t>
  </si>
  <si>
    <t>999999=+Form6!$F$111</t>
  </si>
  <si>
    <t>999999=+Form7!$F$111</t>
  </si>
  <si>
    <t>999999=+Form8!$F$111</t>
  </si>
  <si>
    <t>999999=+Form9!$F$111</t>
  </si>
  <si>
    <t>999999=+Form10!$F$111</t>
  </si>
  <si>
    <t>999999=+Form11!$F$111</t>
  </si>
  <si>
    <t>999999=+Form12!$F$111</t>
  </si>
  <si>
    <t>999999=+Form13!$F$111</t>
  </si>
  <si>
    <t>999999=+Form14!$F$111</t>
  </si>
  <si>
    <t>999999=+Form15!$F$111</t>
  </si>
  <si>
    <t>999999=+Form16!$F$111</t>
  </si>
  <si>
    <t>999999=+Form17!$F$111</t>
  </si>
  <si>
    <t>999999=+Form18!$F$111</t>
  </si>
  <si>
    <t>999999=+Form19!$F$111</t>
  </si>
  <si>
    <t>999999=+Form20!$F$111</t>
  </si>
  <si>
    <t>999999=+Form21!$F$111</t>
  </si>
  <si>
    <t>999999=+Form22!$F$111</t>
  </si>
  <si>
    <t>999999=+Form23!$F$111</t>
  </si>
  <si>
    <t>999999=+Form24!$F$111</t>
  </si>
  <si>
    <t>999999=+Form25!$F$111</t>
  </si>
  <si>
    <t>999999=+Form26!$F$111</t>
  </si>
  <si>
    <t>999999=+Form27!$F$111</t>
  </si>
  <si>
    <t>999999=+Form28!$F$111</t>
  </si>
  <si>
    <t>999999=+Form29!$F$111</t>
  </si>
  <si>
    <t>999999=+Form30!$F$111</t>
  </si>
  <si>
    <t>999999=+Form31!$F$111</t>
  </si>
  <si>
    <t>999999=+Form32!$F$111</t>
  </si>
  <si>
    <t>999999=+Form33!$F$111</t>
  </si>
  <si>
    <t>999999=+Form34!$F$111</t>
  </si>
  <si>
    <t>999999=+Form35!$F$111</t>
  </si>
  <si>
    <t>999999=+Form36!$F$111</t>
  </si>
  <si>
    <t>999999=+Form37!$F$111</t>
  </si>
  <si>
    <t>999999=+Form38!$F$111</t>
  </si>
  <si>
    <t>999999=+Form39!$F$111</t>
  </si>
  <si>
    <t>999999=+Form40!$F$111</t>
  </si>
  <si>
    <t>999999=+Form41!$F$111</t>
  </si>
  <si>
    <t>999999=+Form42!$F$111</t>
  </si>
  <si>
    <t>999999=+Form43!$F$111</t>
  </si>
  <si>
    <t>999999=+Form44!$F$111</t>
  </si>
  <si>
    <t>999999=+Form45!$F$111</t>
  </si>
  <si>
    <t>999999=+Form46!$F$111</t>
  </si>
  <si>
    <t>999999=+Form47!$F$111</t>
  </si>
  <si>
    <t>999999=+Form48!$F$111</t>
  </si>
  <si>
    <t>999999=+Form49!$F$111</t>
  </si>
  <si>
    <t>999999=+Form50!$F$111</t>
  </si>
  <si>
    <t>999999=+Form51!$F$111</t>
  </si>
  <si>
    <t>999999=+Form52!$F$111</t>
  </si>
  <si>
    <t>999999=+Form53!$F$111</t>
  </si>
  <si>
    <t>999999=+Form54!$F$111</t>
  </si>
  <si>
    <t>999999=+Form55!$F$111</t>
  </si>
  <si>
    <t>999999=+Form56!$F$111</t>
  </si>
  <si>
    <t>999999=+Form57!$F$111</t>
  </si>
  <si>
    <t>999999=+Form58!$F$111</t>
  </si>
  <si>
    <t>999999=+Form59!$F$111</t>
  </si>
  <si>
    <t>999999=+Form60!$F$111</t>
  </si>
  <si>
    <t>999999=+Form61!$F$111</t>
  </si>
  <si>
    <t>999999=+Form62!$F$111</t>
  </si>
  <si>
    <t>999999=+Form63!$F$111</t>
  </si>
  <si>
    <t>999999=+Form64!$F$111</t>
  </si>
  <si>
    <t>999999=+Form65!$F$111</t>
  </si>
  <si>
    <t>999999=+Form66!$F$111</t>
  </si>
  <si>
    <t>999999=+Form67!$F$111</t>
  </si>
  <si>
    <t>999999=+Form68!$F$111</t>
  </si>
  <si>
    <t>999999=+Form69!$F$111</t>
  </si>
  <si>
    <t>999999=+Form70!$F$111</t>
  </si>
  <si>
    <t>999999=+Form71!$F$111</t>
  </si>
  <si>
    <t>999999=+Form72!$F$111</t>
  </si>
  <si>
    <t>999999=+Form73!$F$111</t>
  </si>
  <si>
    <t>999999=+Form74!$F$111</t>
  </si>
  <si>
    <t>999999=+Form75!$F$111</t>
  </si>
  <si>
    <t>999999=+Form1!$F$112</t>
  </si>
  <si>
    <t>999999=+Form2!$F$112</t>
  </si>
  <si>
    <t>999999=+Form3!$F$112</t>
  </si>
  <si>
    <t>999999=+Form4!$F$112</t>
  </si>
  <si>
    <t>999999=+Form5!$F$112</t>
  </si>
  <si>
    <t>999999=+Form6!$F$112</t>
  </si>
  <si>
    <t>999999=+Form7!$F$112</t>
  </si>
  <si>
    <t>999999=+Form8!$F$112</t>
  </si>
  <si>
    <t>999999=+Form9!$F$112</t>
  </si>
  <si>
    <t>999999=+Form10!$F$112</t>
  </si>
  <si>
    <t>999999=+Form11!$F$112</t>
  </si>
  <si>
    <t>999999=+Form12!$F$112</t>
  </si>
  <si>
    <t>999999=+Form13!$F$112</t>
  </si>
  <si>
    <t>999999=+Form14!$F$112</t>
  </si>
  <si>
    <t>999999=+Form15!$F$112</t>
  </si>
  <si>
    <t>999999=+Form16!$F$112</t>
  </si>
  <si>
    <t>999999=+Form17!$F$112</t>
  </si>
  <si>
    <t>999999=+Form18!$F$112</t>
  </si>
  <si>
    <t>999999=+Form19!$F$112</t>
  </si>
  <si>
    <t>999999=+Form20!$F$112</t>
  </si>
  <si>
    <t>999999=+Form21!$F$112</t>
  </si>
  <si>
    <t>999999=+Form22!$F$112</t>
  </si>
  <si>
    <t>999999=+Form23!$F$112</t>
  </si>
  <si>
    <t>999999=+Form24!$F$112</t>
  </si>
  <si>
    <t>999999=+Form25!$F$112</t>
  </si>
  <si>
    <t>999999=+Form26!$F$112</t>
  </si>
  <si>
    <t>999999=+Form27!$F$112</t>
  </si>
  <si>
    <t>999999=+Form28!$F$112</t>
  </si>
  <si>
    <t>999999=+Form29!$F$112</t>
  </si>
  <si>
    <t>999999=+Form30!$F$112</t>
  </si>
  <si>
    <t>999999=+Form31!$F$112</t>
  </si>
  <si>
    <t>999999=+Form32!$F$112</t>
  </si>
  <si>
    <t>999999=+Form33!$F$112</t>
  </si>
  <si>
    <t>999999=+Form34!$F$112</t>
  </si>
  <si>
    <t>999999=+Form35!$F$112</t>
  </si>
  <si>
    <t>999999=+Form36!$F$112</t>
  </si>
  <si>
    <t>999999=+Form37!$F$112</t>
  </si>
  <si>
    <t>999999=+Form38!$F$112</t>
  </si>
  <si>
    <t>999999=+Form39!$F$112</t>
  </si>
  <si>
    <t>999999=+Form40!$F$112</t>
  </si>
  <si>
    <t>999999=+Form41!$F$112</t>
  </si>
  <si>
    <t>999999=+Form42!$F$112</t>
  </si>
  <si>
    <t>999999=+Form43!$F$112</t>
  </si>
  <si>
    <t>999999=+Form44!$F$112</t>
  </si>
  <si>
    <t>999999=+Form45!$F$112</t>
  </si>
  <si>
    <t>999999=+Form46!$F$112</t>
  </si>
  <si>
    <t>999999=+Form47!$F$112</t>
  </si>
  <si>
    <t>999999=+Form48!$F$112</t>
  </si>
  <si>
    <t>999999=+Form49!$F$112</t>
  </si>
  <si>
    <t>999999=+Form50!$F$112</t>
  </si>
  <si>
    <t>999999=+Form51!$F$112</t>
  </si>
  <si>
    <t>999999=+Form52!$F$112</t>
  </si>
  <si>
    <t>999999=+Form53!$F$112</t>
  </si>
  <si>
    <t>999999=+Form54!$F$112</t>
  </si>
  <si>
    <t>999999=+Form55!$F$112</t>
  </si>
  <si>
    <t>999999=+Form56!$F$112</t>
  </si>
  <si>
    <t>999999=+Form57!$F$112</t>
  </si>
  <si>
    <t>999999=+Form58!$F$112</t>
  </si>
  <si>
    <t>999999=+Form59!$F$112</t>
  </si>
  <si>
    <t>999999=+Form60!$F$112</t>
  </si>
  <si>
    <t>999999=+Form61!$F$112</t>
  </si>
  <si>
    <t>999999=+Form62!$F$112</t>
  </si>
  <si>
    <t>999999=+Form63!$F$112</t>
  </si>
  <si>
    <t>999999=+Form64!$F$112</t>
  </si>
  <si>
    <t>999999=+Form65!$F$112</t>
  </si>
  <si>
    <t>999999=+Form66!$F$112</t>
  </si>
  <si>
    <t>999999=+Form67!$F$112</t>
  </si>
  <si>
    <t>999999=+Form68!$F$112</t>
  </si>
  <si>
    <t>999999=+Form69!$F$112</t>
  </si>
  <si>
    <t>999999=+Form70!$F$112</t>
  </si>
  <si>
    <t>999999=+Form71!$F$112</t>
  </si>
  <si>
    <t>999999=+Form72!$F$112</t>
  </si>
  <si>
    <t>999999=+Form73!$F$112</t>
  </si>
  <si>
    <t>999999=+Form74!$F$112</t>
  </si>
  <si>
    <t>999999=+Form75!$F$112</t>
  </si>
  <si>
    <t>999999=+Form1!$G$106</t>
  </si>
  <si>
    <t>999999=+Form2!$G$106</t>
  </si>
  <si>
    <t>999999=+Form3!$G$106</t>
  </si>
  <si>
    <t>999999=+Form4!$G$106</t>
  </si>
  <si>
    <t>999999=+Form5!$G$106</t>
  </si>
  <si>
    <t>999999=+Form6!$G$106</t>
  </si>
  <si>
    <t>999999=+Form7!$G$106</t>
  </si>
  <si>
    <t>999999=+Form8!$G$106</t>
  </si>
  <si>
    <t>999999=+Form9!$G$106</t>
  </si>
  <si>
    <t>999999=+Form10!$G$106</t>
  </si>
  <si>
    <t>999999=+Form11!$G$106</t>
  </si>
  <si>
    <t>999999=+Form12!$G$106</t>
  </si>
  <si>
    <t>999999=+Form13!$G$106</t>
  </si>
  <si>
    <t>999999=+Form14!$G$106</t>
  </si>
  <si>
    <t>999999=+Form15!$G$106</t>
  </si>
  <si>
    <t>999999=+Form16!$G$106</t>
  </si>
  <si>
    <t>999999=+Form17!$G$106</t>
  </si>
  <si>
    <t>999999=+Form18!$G$106</t>
  </si>
  <si>
    <t>999999=+Form19!$G$106</t>
  </si>
  <si>
    <t>999999=+Form20!$G$106</t>
  </si>
  <si>
    <t>999999=+Form21!$G$106</t>
  </si>
  <si>
    <t>999999=+Form22!$G$106</t>
  </si>
  <si>
    <t>999999=+Form23!$G$106</t>
  </si>
  <si>
    <t>999999=+Form24!$G$106</t>
  </si>
  <si>
    <t>999999=+Form25!$G$106</t>
  </si>
  <si>
    <t>999999=+Form26!$G$106</t>
  </si>
  <si>
    <t>999999=+Form27!$G$106</t>
  </si>
  <si>
    <t>999999=+Form28!$G$106</t>
  </si>
  <si>
    <t>999999=+Form29!$G$106</t>
  </si>
  <si>
    <t>999999=+Form30!$G$106</t>
  </si>
  <si>
    <t>999999=+Form31!$G$106</t>
  </si>
  <si>
    <t>999999=+Form32!$G$106</t>
  </si>
  <si>
    <t>999999=+Form33!$G$106</t>
  </si>
  <si>
    <t>999999=+Form34!$G$106</t>
  </si>
  <si>
    <t>999999=+Form35!$G$106</t>
  </si>
  <si>
    <t>999999=+Form36!$G$106</t>
  </si>
  <si>
    <t>999999=+Form37!$G$106</t>
  </si>
  <si>
    <t>999999=+Form38!$G$106</t>
  </si>
  <si>
    <t>999999=+Form39!$G$106</t>
  </si>
  <si>
    <t>999999=+Form40!$G$106</t>
  </si>
  <si>
    <t>999999=+Form41!$G$106</t>
  </si>
  <si>
    <t>999999=+Form42!$G$106</t>
  </si>
  <si>
    <t>999999=+Form43!$G$106</t>
  </si>
  <si>
    <t>999999=+Form44!$G$106</t>
  </si>
  <si>
    <t>999999=+Form45!$G$106</t>
  </si>
  <si>
    <t>999999=+Form46!$G$106</t>
  </si>
  <si>
    <t>999999=+Form47!$G$106</t>
  </si>
  <si>
    <t>999999=+Form48!$G$106</t>
  </si>
  <si>
    <t>999999=+Form49!$G$106</t>
  </si>
  <si>
    <t>999999=+Form50!$G$106</t>
  </si>
  <si>
    <t>999999=+Form51!$G$106</t>
  </si>
  <si>
    <t>999999=+Form52!$G$106</t>
  </si>
  <si>
    <t>999999=+Form53!$G$106</t>
  </si>
  <si>
    <t>999999=+Form54!$G$106</t>
  </si>
  <si>
    <t>999999=+Form55!$G$106</t>
  </si>
  <si>
    <t>999999=+Form56!$G$106</t>
  </si>
  <si>
    <t>999999=+Form57!$G$106</t>
  </si>
  <si>
    <t>999999=+Form58!$G$106</t>
  </si>
  <si>
    <t>999999=+Form59!$G$106</t>
  </si>
  <si>
    <t>999999=+Form60!$G$106</t>
  </si>
  <si>
    <t>999999=+Form61!$G$106</t>
  </si>
  <si>
    <t>999999=+Form62!$G$106</t>
  </si>
  <si>
    <t>999999=+Form63!$G$106</t>
  </si>
  <si>
    <t>999999=+Form64!$G$106</t>
  </si>
  <si>
    <t>999999=+Form65!$G$106</t>
  </si>
  <si>
    <t>999999=+Form66!$G$106</t>
  </si>
  <si>
    <t>999999=+Form67!$G$106</t>
  </si>
  <si>
    <t>999999=+Form68!$G$106</t>
  </si>
  <si>
    <t>999999=+Form69!$G$106</t>
  </si>
  <si>
    <t>999999=+Form70!$G$106</t>
  </si>
  <si>
    <t>999999=+Form71!$G$106</t>
  </si>
  <si>
    <t>999999=+Form72!$G$106</t>
  </si>
  <si>
    <t>999999=+Form73!$G$106</t>
  </si>
  <si>
    <t>999999=+Form74!$G$106</t>
  </si>
  <si>
    <t>999999=+Form75!$G$106</t>
  </si>
  <si>
    <t>999999=+Form1!$H$106</t>
  </si>
  <si>
    <t>999999=+Form1!$G$107</t>
  </si>
  <si>
    <t>999999=+Form2!$G$107</t>
  </si>
  <si>
    <t>999999=+Form3!$G$107</t>
  </si>
  <si>
    <t>999999=+Form4!$G$107</t>
  </si>
  <si>
    <t>999999=+Form5!$G$107</t>
  </si>
  <si>
    <t>999999=+Form6!$G$107</t>
  </si>
  <si>
    <t>999999=+Form7!$G$107</t>
  </si>
  <si>
    <t>999999=+Form8!$G$107</t>
  </si>
  <si>
    <t>999999=+Form9!$G$107</t>
  </si>
  <si>
    <t>999999=+Form10!$G$107</t>
  </si>
  <si>
    <t>999999=+Form11!$G$107</t>
  </si>
  <si>
    <t>999999=+Form12!$G$107</t>
  </si>
  <si>
    <t>999999=+Form13!$G$107</t>
  </si>
  <si>
    <t>999999=+Form14!$G$107</t>
  </si>
  <si>
    <t>999999=+Form15!$G$107</t>
  </si>
  <si>
    <t>999999=+Form16!$G$107</t>
  </si>
  <si>
    <t>999999=+Form17!$G$107</t>
  </si>
  <si>
    <t>999999=+Form18!$G$107</t>
  </si>
  <si>
    <t>999999=+Form19!$G$107</t>
  </si>
  <si>
    <t>999999=+Form20!$G$107</t>
  </si>
  <si>
    <t>999999=+Form21!$G$107</t>
  </si>
  <si>
    <t>999999=+Form22!$G$107</t>
  </si>
  <si>
    <t>999999=+Form23!$G$107</t>
  </si>
  <si>
    <t>999999=+Form24!$G$107</t>
  </si>
  <si>
    <t>999999=+Form25!$G$107</t>
  </si>
  <si>
    <t>999999=+Form26!$G$107</t>
  </si>
  <si>
    <t>999999=+Form27!$G$107</t>
  </si>
  <si>
    <t>999999=+Form28!$G$107</t>
  </si>
  <si>
    <t>999999=+Form29!$G$107</t>
  </si>
  <si>
    <t>999999=+Form30!$G$107</t>
  </si>
  <si>
    <t>999999=+Form31!$G$107</t>
  </si>
  <si>
    <t>999999=+Form32!$G$107</t>
  </si>
  <si>
    <t>999999=+Form33!$G$107</t>
  </si>
  <si>
    <t>999999=+Form34!$G$107</t>
  </si>
  <si>
    <t>999999=+Form35!$G$107</t>
  </si>
  <si>
    <t>999999=+Form36!$G$107</t>
  </si>
  <si>
    <t>999999=+Form37!$G$107</t>
  </si>
  <si>
    <t>999999=+Form38!$G$107</t>
  </si>
  <si>
    <t>999999=+Form39!$G$107</t>
  </si>
  <si>
    <t>999999=+Form40!$G$107</t>
  </si>
  <si>
    <t>999999=+Form41!$G$107</t>
  </si>
  <si>
    <t>999999=+Form42!$G$107</t>
  </si>
  <si>
    <t>999999=+Form43!$G$107</t>
  </si>
  <si>
    <t>999999=+Form44!$G$107</t>
  </si>
  <si>
    <t>999999=+Form45!$G$107</t>
  </si>
  <si>
    <t>999999=+Form46!$G$107</t>
  </si>
  <si>
    <t>999999=+Form47!$G$107</t>
  </si>
  <si>
    <t>999999=+Form48!$G$107</t>
  </si>
  <si>
    <t>999999=+Form49!$G$107</t>
  </si>
  <si>
    <t>999999=+Form50!$G$107</t>
  </si>
  <si>
    <t>999999=+Form51!$G$107</t>
  </si>
  <si>
    <t>999999=+Form52!$G$107</t>
  </si>
  <si>
    <t>999999=+Form53!$G$107</t>
  </si>
  <si>
    <t>999999=+Form54!$G$107</t>
  </si>
  <si>
    <t>999999=+Form55!$G$107</t>
  </si>
  <si>
    <t>999999=+Form56!$G$107</t>
  </si>
  <si>
    <t>999999=+Form57!$G$107</t>
  </si>
  <si>
    <t>999999=+Form58!$G$107</t>
  </si>
  <si>
    <t>999999=+Form59!$G$107</t>
  </si>
  <si>
    <t>999999=+Form60!$G$107</t>
  </si>
  <si>
    <t>999999=+Form61!$G$107</t>
  </si>
  <si>
    <t>999999=+Form62!$G$107</t>
  </si>
  <si>
    <t>999999=+Form63!$G$107</t>
  </si>
  <si>
    <t>999999=+Form64!$G$107</t>
  </si>
  <si>
    <t>999999=+Form65!$G$107</t>
  </si>
  <si>
    <t>999999=+Form66!$G$107</t>
  </si>
  <si>
    <t>999999=+Form67!$G$107</t>
  </si>
  <si>
    <t>999999=+Form68!$G$107</t>
  </si>
  <si>
    <t>999999=+Form69!$G$107</t>
  </si>
  <si>
    <t>999999=+Form70!$G$107</t>
  </si>
  <si>
    <t>999999=+Form71!$G$107</t>
  </si>
  <si>
    <t>999999=+Form72!$G$107</t>
  </si>
  <si>
    <t>999999=+Form73!$G$107</t>
  </si>
  <si>
    <t>999999=+Form74!$G$107</t>
  </si>
  <si>
    <t>999999=+Form75!$G$107</t>
  </si>
  <si>
    <t>999999=+Form1!$H$107</t>
  </si>
  <si>
    <t>999999=+Form1!$G$108</t>
  </si>
  <si>
    <t>999999=+Form2!$G$108</t>
  </si>
  <si>
    <t>999999=+Form3!$G$108</t>
  </si>
  <si>
    <t>999999=+Form4!$G$108</t>
  </si>
  <si>
    <t>999999=+Form5!$G$108</t>
  </si>
  <si>
    <t>999999=+Form6!$G$108</t>
  </si>
  <si>
    <t>999999=+Form7!$G$108</t>
  </si>
  <si>
    <t>999999=+Form8!$G$108</t>
  </si>
  <si>
    <t>999999=+Form9!$G$108</t>
  </si>
  <si>
    <t>999999=+Form10!$G$108</t>
  </si>
  <si>
    <t>999999=+Form11!$G$108</t>
  </si>
  <si>
    <t>999999=+Form12!$G$108</t>
  </si>
  <si>
    <t>999999=+Form13!$G$108</t>
  </si>
  <si>
    <t>999999=+Form14!$G$108</t>
  </si>
  <si>
    <t>999999=+Form15!$G$108</t>
  </si>
  <si>
    <t>999999=+Form16!$G$108</t>
  </si>
  <si>
    <t>999999=+Form17!$G$108</t>
  </si>
  <si>
    <t>999999=+Form18!$G$108</t>
  </si>
  <si>
    <t>999999=+Form19!$G$108</t>
  </si>
  <si>
    <t>999999=+Form20!$G$108</t>
  </si>
  <si>
    <t>999999=+Form21!$G$108</t>
  </si>
  <si>
    <t>999999=+Form22!$G$108</t>
  </si>
  <si>
    <t>999999=+Form23!$G$108</t>
  </si>
  <si>
    <t>999999=+Form24!$G$108</t>
  </si>
  <si>
    <t>999999=+Form25!$G$108</t>
  </si>
  <si>
    <t>999999=+Form26!$G$108</t>
  </si>
  <si>
    <t>999999=+Form27!$G$108</t>
  </si>
  <si>
    <t>999999=+Form28!$G$108</t>
  </si>
  <si>
    <t>999999=+Form29!$G$108</t>
  </si>
  <si>
    <t>999999=+Form30!$G$108</t>
  </si>
  <si>
    <t>999999=+Form31!$G$108</t>
  </si>
  <si>
    <t>999999=+Form32!$G$108</t>
  </si>
  <si>
    <t>999999=+Form33!$G$108</t>
  </si>
  <si>
    <t>999999=+Form34!$G$108</t>
  </si>
  <si>
    <t>999999=+Form35!$G$108</t>
  </si>
  <si>
    <t>999999=+Form36!$G$108</t>
  </si>
  <si>
    <t>999999=+Form37!$G$108</t>
  </si>
  <si>
    <t>999999=+Form38!$G$108</t>
  </si>
  <si>
    <t>999999=+Form39!$G$108</t>
  </si>
  <si>
    <t>999999=+Form40!$G$108</t>
  </si>
  <si>
    <t>999999=+Form41!$G$108</t>
  </si>
  <si>
    <t>999999=+Form42!$G$108</t>
  </si>
  <si>
    <t>999999=+Form43!$G$108</t>
  </si>
  <si>
    <t>999999=+Form44!$G$108</t>
  </si>
  <si>
    <t>999999=+Form45!$G$108</t>
  </si>
  <si>
    <t>999999=+Form46!$G$108</t>
  </si>
  <si>
    <t>999999=+Form47!$G$108</t>
  </si>
  <si>
    <t>999999=+Form48!$G$108</t>
  </si>
  <si>
    <t>999999=+Form49!$G$108</t>
  </si>
  <si>
    <t>999999=+Form50!$G$108</t>
  </si>
  <si>
    <t>999999=+Form51!$G$108</t>
  </si>
  <si>
    <t>999999=+Form52!$G$108</t>
  </si>
  <si>
    <t>999999=+Form53!$G$108</t>
  </si>
  <si>
    <t>999999=+Form54!$G$108</t>
  </si>
  <si>
    <t>999999=+Form55!$G$108</t>
  </si>
  <si>
    <t>999999=+Form56!$G$108</t>
  </si>
  <si>
    <t>999999=+Form57!$G$108</t>
  </si>
  <si>
    <t>999999=+Form58!$G$108</t>
  </si>
  <si>
    <t>999999=+Form59!$G$108</t>
  </si>
  <si>
    <t>999999=+Form60!$G$108</t>
  </si>
  <si>
    <t>999999=+Form61!$G$108</t>
  </si>
  <si>
    <t>999999=+Form62!$G$108</t>
  </si>
  <si>
    <t>999999=+Form63!$G$108</t>
  </si>
  <si>
    <t>999999=+Form64!$G$108</t>
  </si>
  <si>
    <t>999999=+Form65!$G$108</t>
  </si>
  <si>
    <t>999999=+Form66!$G$108</t>
  </si>
  <si>
    <t>999999=+Form67!$G$108</t>
  </si>
  <si>
    <t>999999=+Form68!$G$108</t>
  </si>
  <si>
    <t>999999=+Form69!$G$108</t>
  </si>
  <si>
    <t>999999=+Form70!$G$108</t>
  </si>
  <si>
    <t>999999=+Form71!$G$108</t>
  </si>
  <si>
    <t>999999=+Form72!$G$108</t>
  </si>
  <si>
    <t>999999=+Form73!$G$108</t>
  </si>
  <si>
    <t>999999=+Form74!$G$108</t>
  </si>
  <si>
    <t>999999=+Form75!$G$108</t>
  </si>
  <si>
    <t>999999=+Form1!$H$108</t>
  </si>
  <si>
    <t>999999=+Form1!$H$109</t>
  </si>
  <si>
    <t>999999=+Form2!$H$109</t>
  </si>
  <si>
    <t>999999=+Form3!$H$109</t>
  </si>
  <si>
    <t>999999=+Form4!$H$109</t>
  </si>
  <si>
    <t>999999=+Form5!$H$109</t>
  </si>
  <si>
    <t>999999=+Form6!$H$109</t>
  </si>
  <si>
    <t>999999=+Form7!$H$109</t>
  </si>
  <si>
    <t>999999=+Form8!$H$109</t>
  </si>
  <si>
    <t>999999=+Form9!$H$109</t>
  </si>
  <si>
    <t>999999=+Form10!$H$109</t>
  </si>
  <si>
    <t>999999=+Form11!$H$109</t>
  </si>
  <si>
    <t>999999=+Form12!$H$109</t>
  </si>
  <si>
    <t>999999=+Form13!$H$109</t>
  </si>
  <si>
    <t>999999=+Form14!$H$109</t>
  </si>
  <si>
    <t>999999=+Form15!$H$109</t>
  </si>
  <si>
    <t>999999=+Form16!$H$109</t>
  </si>
  <si>
    <t>999999=+Form17!$H$109</t>
  </si>
  <si>
    <t>999999=+Form18!$H$109</t>
  </si>
  <si>
    <t>999999=+Form19!$H$109</t>
  </si>
  <si>
    <t>999999=+Form20!$H$109</t>
  </si>
  <si>
    <t>999999=+Form21!$H$109</t>
  </si>
  <si>
    <t>999999=+Form22!$H$109</t>
  </si>
  <si>
    <t>999999=+Form23!$H$109</t>
  </si>
  <si>
    <t>999999=+Form24!$H$109</t>
  </si>
  <si>
    <t>999999=+Form25!$H$109</t>
  </si>
  <si>
    <t>999999=+Form26!$H$109</t>
  </si>
  <si>
    <t>999999=+Form27!$H$109</t>
  </si>
  <si>
    <t>999999=+Form28!$H$109</t>
  </si>
  <si>
    <t>999999=+Form29!$H$109</t>
  </si>
  <si>
    <t>999999=+Form30!$H$109</t>
  </si>
  <si>
    <t>999999=+Form31!$H$109</t>
  </si>
  <si>
    <t>999999=+Form32!$H$109</t>
  </si>
  <si>
    <t>999999=+Form33!$H$109</t>
  </si>
  <si>
    <t>999999=+Form34!$H$109</t>
  </si>
  <si>
    <t>999999=+Form35!$H$109</t>
  </si>
  <si>
    <t>999999=+Form36!$H$109</t>
  </si>
  <si>
    <t>999999=+Form37!$H$109</t>
  </si>
  <si>
    <t>999999=+Form38!$H$109</t>
  </si>
  <si>
    <t>999999=+Form39!$H$109</t>
  </si>
  <si>
    <t>999999=+Form40!$H$109</t>
  </si>
  <si>
    <t>999999=+Form41!$H$109</t>
  </si>
  <si>
    <t>999999=+Form42!$H$109</t>
  </si>
  <si>
    <t>999999=+Form43!$H$109</t>
  </si>
  <si>
    <t>999999=+Form44!$H$109</t>
  </si>
  <si>
    <t>999999=+Form45!$H$109</t>
  </si>
  <si>
    <t>999999=+Form46!$H$109</t>
  </si>
  <si>
    <t>999999=+Form47!$H$109</t>
  </si>
  <si>
    <t>999999=+Form48!$H$109</t>
  </si>
  <si>
    <t>999999=+Form49!$H$109</t>
  </si>
  <si>
    <t>999999=+Form50!$H$109</t>
  </si>
  <si>
    <t>999999=+Form51!$H$109</t>
  </si>
  <si>
    <t>999999=+Form52!$H$109</t>
  </si>
  <si>
    <t>999999=+Form53!$H$109</t>
  </si>
  <si>
    <t>999999=+Form54!$H$109</t>
  </si>
  <si>
    <t>999999=+Form55!$H$109</t>
  </si>
  <si>
    <t>999999=+Form56!$H$109</t>
  </si>
  <si>
    <t>999999=+Form57!$H$109</t>
  </si>
  <si>
    <t>999999=+Form58!$H$109</t>
  </si>
  <si>
    <t>999999=+Form59!$H$109</t>
  </si>
  <si>
    <t>999999=+Form60!$H$109</t>
  </si>
  <si>
    <t>999999=+Form61!$H$109</t>
  </si>
  <si>
    <t>999999=+Form62!$H$109</t>
  </si>
  <si>
    <t>999999=+Form63!$H$109</t>
  </si>
  <si>
    <t>999999=+Form64!$H$109</t>
  </si>
  <si>
    <t>999999=+Form65!$H$109</t>
  </si>
  <si>
    <t>999999=+Form66!$H$109</t>
  </si>
  <si>
    <t>999999=+Form67!$H$109</t>
  </si>
  <si>
    <t>999999=+Form68!$H$109</t>
  </si>
  <si>
    <t>999999=+Form69!$H$109</t>
  </si>
  <si>
    <t>999999=+Form70!$H$109</t>
  </si>
  <si>
    <t>999999=+Form71!$H$109</t>
  </si>
  <si>
    <t>999999=+Form72!$H$109</t>
  </si>
  <si>
    <t>999999=+Form73!$H$109</t>
  </si>
  <si>
    <t>999999=+Form74!$H$109</t>
  </si>
  <si>
    <t>999999=+Form75!$H$109</t>
  </si>
  <si>
    <t>999999=+Form1!$H$110</t>
  </si>
  <si>
    <t>999999=+Form2!$H$110</t>
  </si>
  <si>
    <t>999999=+Form3!$H$110</t>
  </si>
  <si>
    <t>999999=+Form4!$H$110</t>
  </si>
  <si>
    <t>999999=+Form5!$H$110</t>
  </si>
  <si>
    <t>999999=+Form6!$H$110</t>
  </si>
  <si>
    <t>999999=+Form7!$H$110</t>
  </si>
  <si>
    <t>999999=+Form8!$H$110</t>
  </si>
  <si>
    <t>999999=+Form9!$H$110</t>
  </si>
  <si>
    <t>999999=+Form10!$H$110</t>
  </si>
  <si>
    <t>999999=+Form11!$H$110</t>
  </si>
  <si>
    <t>999999=+Form12!$H$110</t>
  </si>
  <si>
    <t>999999=+Form13!$H$110</t>
  </si>
  <si>
    <t>999999=+Form14!$H$110</t>
  </si>
  <si>
    <t>999999=+Form15!$H$110</t>
  </si>
  <si>
    <t>999999=+Form16!$H$110</t>
  </si>
  <si>
    <t>999999=+Form17!$H$110</t>
  </si>
  <si>
    <t>999999=+Form18!$H$110</t>
  </si>
  <si>
    <t>999999=+Form19!$H$110</t>
  </si>
  <si>
    <t>999999=+Form20!$H$110</t>
  </si>
  <si>
    <t>999999=+Form21!$H$110</t>
  </si>
  <si>
    <t>999999=+Form22!$H$110</t>
  </si>
  <si>
    <t>999999=+Form23!$H$110</t>
  </si>
  <si>
    <t>999999=+Form24!$H$110</t>
  </si>
  <si>
    <t>999999=+Form25!$H$110</t>
  </si>
  <si>
    <t>999999=+Form26!$H$110</t>
  </si>
  <si>
    <t>999999=+Form27!$H$110</t>
  </si>
  <si>
    <t>999999=+Form28!$H$110</t>
  </si>
  <si>
    <t>999999=+Form29!$H$110</t>
  </si>
  <si>
    <t>999999=+Form30!$H$110</t>
  </si>
  <si>
    <t>999999=+Form31!$H$110</t>
  </si>
  <si>
    <t>999999=+Form32!$H$110</t>
  </si>
  <si>
    <t>999999=+Form33!$H$110</t>
  </si>
  <si>
    <t>999999=+Form34!$H$110</t>
  </si>
  <si>
    <t>999999=+Form35!$H$110</t>
  </si>
  <si>
    <t>999999=+Form36!$H$110</t>
  </si>
  <si>
    <t>999999=+Form37!$H$110</t>
  </si>
  <si>
    <t>999999=+Form38!$H$110</t>
  </si>
  <si>
    <t>999999=+Form39!$H$110</t>
  </si>
  <si>
    <t>999999=+Form40!$H$110</t>
  </si>
  <si>
    <t>999999=+Form41!$H$110</t>
  </si>
  <si>
    <t>999999=+Form42!$H$110</t>
  </si>
  <si>
    <t>999999=+Form43!$H$110</t>
  </si>
  <si>
    <t>999999=+Form44!$H$110</t>
  </si>
  <si>
    <t>999999=+Form45!$H$110</t>
  </si>
  <si>
    <t>999999=+Form46!$H$110</t>
  </si>
  <si>
    <t>999999=+Form47!$H$110</t>
  </si>
  <si>
    <t>999999=+Form48!$H$110</t>
  </si>
  <si>
    <t>999999=+Form49!$H$110</t>
  </si>
  <si>
    <t>999999=+Form50!$H$110</t>
  </si>
  <si>
    <t>999999=+Form51!$H$110</t>
  </si>
  <si>
    <t>999999=+Form52!$H$110</t>
  </si>
  <si>
    <t>999999=+Form53!$H$110</t>
  </si>
  <si>
    <t>999999=+Form54!$H$110</t>
  </si>
  <si>
    <t>999999=+Form55!$H$110</t>
  </si>
  <si>
    <t>999999=+Form56!$H$110</t>
  </si>
  <si>
    <t>999999=+Form57!$H$110</t>
  </si>
  <si>
    <t>999999=+Form58!$H$110</t>
  </si>
  <si>
    <t>999999=+Form59!$H$110</t>
  </si>
  <si>
    <t>999999=+Form60!$H$110</t>
  </si>
  <si>
    <t>999999=+Form61!$H$110</t>
  </si>
  <si>
    <t>999999=+Form62!$H$110</t>
  </si>
  <si>
    <t>999999=+Form63!$H$110</t>
  </si>
  <si>
    <t>999999=+Form64!$H$110</t>
  </si>
  <si>
    <t>999999=+Form65!$H$110</t>
  </si>
  <si>
    <t>999999=+Form66!$H$110</t>
  </si>
  <si>
    <t>999999=+Form67!$H$110</t>
  </si>
  <si>
    <t>999999=+Form68!$H$110</t>
  </si>
  <si>
    <t>999999=+Form69!$H$110</t>
  </si>
  <si>
    <t>999999=+Form70!$H$110</t>
  </si>
  <si>
    <t>999999=+Form71!$H$110</t>
  </si>
  <si>
    <t>999999=+Form72!$H$110</t>
  </si>
  <si>
    <t>999999=+Form73!$H$110</t>
  </si>
  <si>
    <t>999999=+Form74!$H$110</t>
  </si>
  <si>
    <t>999999=+Form75!$H$110</t>
  </si>
  <si>
    <t>999999=+Form1!$H$111</t>
  </si>
  <si>
    <t>999999=+Form2!$H$111</t>
  </si>
  <si>
    <t>999999=+Form3!$H$111</t>
  </si>
  <si>
    <t>999999=+Form4!$H$111</t>
  </si>
  <si>
    <t>999999=+Form5!$H$111</t>
  </si>
  <si>
    <t>999999=+Form6!$H$111</t>
  </si>
  <si>
    <t>999999=+Form7!$H$111</t>
  </si>
  <si>
    <t>999999=+Form8!$H$111</t>
  </si>
  <si>
    <t>999999=+Form9!$H$111</t>
  </si>
  <si>
    <t>999999=+Form10!$H$111</t>
  </si>
  <si>
    <t>999999=+Form11!$H$111</t>
  </si>
  <si>
    <t>999999=+Form12!$H$111</t>
  </si>
  <si>
    <t>999999=+Form13!$H$111</t>
  </si>
  <si>
    <t>999999=+Form14!$H$111</t>
  </si>
  <si>
    <t>999999=+Form15!$H$111</t>
  </si>
  <si>
    <t>999999=+Form16!$H$111</t>
  </si>
  <si>
    <t>999999=+Form17!$H$111</t>
  </si>
  <si>
    <t>999999=+Form18!$H$111</t>
  </si>
  <si>
    <t>999999=+Form19!$H$111</t>
  </si>
  <si>
    <t>999999=+Form20!$H$111</t>
  </si>
  <si>
    <t>999999=+Form21!$H$111</t>
  </si>
  <si>
    <t>999999=+Form22!$H$111</t>
  </si>
  <si>
    <t>999999=+Form23!$H$111</t>
  </si>
  <si>
    <t>999999=+Form24!$H$111</t>
  </si>
  <si>
    <t>999999=+Form25!$H$111</t>
  </si>
  <si>
    <t>999999=+Form26!$H$111</t>
  </si>
  <si>
    <t>999999=+Form27!$H$111</t>
  </si>
  <si>
    <t>999999=+Form28!$H$111</t>
  </si>
  <si>
    <t>999999=+Form29!$H$111</t>
  </si>
  <si>
    <t>999999=+Form30!$H$111</t>
  </si>
  <si>
    <t>999999=+Form31!$H$111</t>
  </si>
  <si>
    <t>999999=+Form32!$H$111</t>
  </si>
  <si>
    <t>999999=+Form33!$H$111</t>
  </si>
  <si>
    <t>999999=+Form34!$H$111</t>
  </si>
  <si>
    <t>999999=+Form35!$H$111</t>
  </si>
  <si>
    <t>999999=+Form36!$H$111</t>
  </si>
  <si>
    <t>999999=+Form37!$H$111</t>
  </si>
  <si>
    <t>999999=+Form38!$H$111</t>
  </si>
  <si>
    <t>999999=+Form39!$H$111</t>
  </si>
  <si>
    <t>999999=+Form40!$H$111</t>
  </si>
  <si>
    <t>999999=+Form41!$H$111</t>
  </si>
  <si>
    <t>999999=+Form42!$H$111</t>
  </si>
  <si>
    <t>999999=+Form43!$H$111</t>
  </si>
  <si>
    <t>999999=+Form44!$H$111</t>
  </si>
  <si>
    <t>999999=+Form45!$H$111</t>
  </si>
  <si>
    <t>999999=+Form46!$H$111</t>
  </si>
  <si>
    <t>999999=+Form47!$H$111</t>
  </si>
  <si>
    <t>999999=+Form48!$H$111</t>
  </si>
  <si>
    <t>999999=+Form49!$H$111</t>
  </si>
  <si>
    <t>999999=+Form50!$H$111</t>
  </si>
  <si>
    <t>999999=+Form51!$H$111</t>
  </si>
  <si>
    <t>999999=+Form52!$H$111</t>
  </si>
  <si>
    <t>999999=+Form53!$H$111</t>
  </si>
  <si>
    <t>999999=+Form54!$H$111</t>
  </si>
  <si>
    <t>999999=+Form55!$H$111</t>
  </si>
  <si>
    <t>999999=+Form56!$H$111</t>
  </si>
  <si>
    <t>999999=+Form57!$H$111</t>
  </si>
  <si>
    <t>999999=+Form58!$H$111</t>
  </si>
  <si>
    <t>999999=+Form59!$H$111</t>
  </si>
  <si>
    <t>999999=+Form60!$H$111</t>
  </si>
  <si>
    <t>999999=+Form61!$H$111</t>
  </si>
  <si>
    <t>999999=+Form62!$H$111</t>
  </si>
  <si>
    <t>999999=+Form63!$H$111</t>
  </si>
  <si>
    <t>999999=+Form64!$H$111</t>
  </si>
  <si>
    <t>999999=+Form65!$H$111</t>
  </si>
  <si>
    <t>999999=+Form66!$H$111</t>
  </si>
  <si>
    <t>999999=+Form67!$H$111</t>
  </si>
  <si>
    <t>999999=+Form68!$H$111</t>
  </si>
  <si>
    <t>999999=+Form69!$H$111</t>
  </si>
  <si>
    <t>999999=+Form70!$H$111</t>
  </si>
  <si>
    <t>999999=+Form71!$H$111</t>
  </si>
  <si>
    <t>999999=+Form72!$H$111</t>
  </si>
  <si>
    <t>999999=+Form73!$H$111</t>
  </si>
  <si>
    <t>999999=+Form74!$H$111</t>
  </si>
  <si>
    <t>999999=+Form75!$H$111</t>
  </si>
  <si>
    <t>999999=+Form1!$H$112</t>
  </si>
  <si>
    <t>999999=+Form2!$H$112</t>
  </si>
  <si>
    <t>999999=+Form3!$H$112</t>
  </si>
  <si>
    <t>999999=+Form4!$H$112</t>
  </si>
  <si>
    <t>999999=+Form5!$H$112</t>
  </si>
  <si>
    <t>999999=+Form6!$H$112</t>
  </si>
  <si>
    <t>999999=+Form7!$H$112</t>
  </si>
  <si>
    <t>999999=+Form8!$H$112</t>
  </si>
  <si>
    <t>999999=+Form9!$H$112</t>
  </si>
  <si>
    <t>999999=+Form10!$H$112</t>
  </si>
  <si>
    <t>999999=+Form11!$H$112</t>
  </si>
  <si>
    <t>999999=+Form12!$H$112</t>
  </si>
  <si>
    <t>999999=+Form13!$H$112</t>
  </si>
  <si>
    <t>999999=+Form14!$H$112</t>
  </si>
  <si>
    <t>999999=+Form15!$H$112</t>
  </si>
  <si>
    <t>999999=+Form16!$H$112</t>
  </si>
  <si>
    <t>999999=+Form17!$H$112</t>
  </si>
  <si>
    <t>999999=+Form18!$H$112</t>
  </si>
  <si>
    <t>999999=+Form19!$H$112</t>
  </si>
  <si>
    <t>999999=+Form20!$H$112</t>
  </si>
  <si>
    <t>999999=+Form21!$H$112</t>
  </si>
  <si>
    <t>999999=+Form22!$H$112</t>
  </si>
  <si>
    <t>999999=+Form23!$H$112</t>
  </si>
  <si>
    <t>999999=+Form24!$H$112</t>
  </si>
  <si>
    <t>999999=+Form25!$H$112</t>
  </si>
  <si>
    <t>999999=+Form26!$H$112</t>
  </si>
  <si>
    <t>999999=+Form27!$H$112</t>
  </si>
  <si>
    <t>999999=+Form28!$H$112</t>
  </si>
  <si>
    <t>999999=+Form29!$H$112</t>
  </si>
  <si>
    <t>999999=+Form30!$H$112</t>
  </si>
  <si>
    <t>999999=+Form31!$H$112</t>
  </si>
  <si>
    <t>999999=+Form32!$H$112</t>
  </si>
  <si>
    <t>999999=+Form33!$H$112</t>
  </si>
  <si>
    <t>999999=+Form34!$H$112</t>
  </si>
  <si>
    <t>999999=+Form35!$H$112</t>
  </si>
  <si>
    <t>999999=+Form36!$H$112</t>
  </si>
  <si>
    <t>999999=+Form37!$H$112</t>
  </si>
  <si>
    <t>999999=+Form38!$H$112</t>
  </si>
  <si>
    <t>999999=+Form39!$H$112</t>
  </si>
  <si>
    <t>999999=+Form40!$H$112</t>
  </si>
  <si>
    <t>999999=+Form41!$H$112</t>
  </si>
  <si>
    <t>999999=+Form42!$H$112</t>
  </si>
  <si>
    <t>999999=+Form43!$H$112</t>
  </si>
  <si>
    <t>999999=+Form44!$H$112</t>
  </si>
  <si>
    <t>999999=+Form45!$H$112</t>
  </si>
  <si>
    <t>999999=+Form46!$H$112</t>
  </si>
  <si>
    <t>999999=+Form47!$H$112</t>
  </si>
  <si>
    <t>999999=+Form48!$H$112</t>
  </si>
  <si>
    <t>999999=+Form49!$H$112</t>
  </si>
  <si>
    <t>999999=+Form50!$H$112</t>
  </si>
  <si>
    <t>999999=+Form51!$H$112</t>
  </si>
  <si>
    <t>999999=+Form52!$H$112</t>
  </si>
  <si>
    <t>999999=+Form53!$H$112</t>
  </si>
  <si>
    <t>999999=+Form54!$H$112</t>
  </si>
  <si>
    <t>999999=+Form55!$H$112</t>
  </si>
  <si>
    <t>999999=+Form56!$H$112</t>
  </si>
  <si>
    <t>999999=+Form57!$H$112</t>
  </si>
  <si>
    <t>999999=+Form58!$H$112</t>
  </si>
  <si>
    <t>999999=+Form59!$H$112</t>
  </si>
  <si>
    <t>999999=+Form60!$H$112</t>
  </si>
  <si>
    <t>999999=+Form61!$H$112</t>
  </si>
  <si>
    <t>999999=+Form62!$H$112</t>
  </si>
  <si>
    <t>999999=+Form63!$H$112</t>
  </si>
  <si>
    <t>999999=+Form64!$H$112</t>
  </si>
  <si>
    <t>999999=+Form65!$H$112</t>
  </si>
  <si>
    <t>999999=+Form66!$H$112</t>
  </si>
  <si>
    <t>999999=+Form67!$H$112</t>
  </si>
  <si>
    <t>999999=+Form68!$H$112</t>
  </si>
  <si>
    <t>999999=+Form69!$H$112</t>
  </si>
  <si>
    <t>999999=+Form70!$H$112</t>
  </si>
  <si>
    <t>999999=+Form71!$H$112</t>
  </si>
  <si>
    <t>999999=+Form72!$H$112</t>
  </si>
  <si>
    <t>999999=+Form73!$H$112</t>
  </si>
  <si>
    <t>999999=+Form74!$H$112</t>
  </si>
  <si>
    <t>999999=+Form75!$H$112</t>
  </si>
  <si>
    <t>:1</t>
  </si>
  <si>
    <t>2016-2017</t>
  </si>
  <si>
    <t>as of Oct 31st, 2016</t>
  </si>
  <si>
    <t>Réel
2016-2017</t>
  </si>
  <si>
    <t>Actual
2016-17</t>
  </si>
  <si>
    <t>2017-18</t>
  </si>
  <si>
    <t>2017-2018</t>
  </si>
  <si>
    <t>Projected
2017-18</t>
  </si>
  <si>
    <t>Prévisions
2017-2018</t>
  </si>
  <si>
    <t>Approbation de mars
2017-2018</t>
  </si>
  <si>
    <t>March Approval 
2017-18</t>
  </si>
  <si>
    <t>October
2016-17</t>
  </si>
  <si>
    <t>octobre
2016-2017</t>
  </si>
  <si>
    <t>October Approval
2017-18</t>
  </si>
  <si>
    <t>Actual
2017-18</t>
  </si>
  <si>
    <t>Approbation de octobre
2017-2018</t>
  </si>
  <si>
    <t>Réel
2017-2018</t>
  </si>
  <si>
    <t>November Approval 
2016-17</t>
  </si>
  <si>
    <t>Approbation de novembre
2016-2017</t>
  </si>
  <si>
    <t>En date du 31 octobre 2016</t>
  </si>
  <si>
    <t>En date du 31  octobre  2017</t>
  </si>
  <si>
    <t>as of Oct 31st, 2017</t>
  </si>
  <si>
    <t>Actual
2016-17 $</t>
  </si>
  <si>
    <t>Réel
2016-2017 $</t>
  </si>
  <si>
    <t>November Approval
2016-17</t>
  </si>
  <si>
    <t>Submitted in 2016-17</t>
  </si>
  <si>
    <t>Soumis en 2016-2017</t>
  </si>
  <si>
    <t>New Program Description for 2017-18</t>
  </si>
  <si>
    <t>Nouvelle description de programme pour 2017-2018</t>
  </si>
  <si>
    <t>March 2017</t>
  </si>
  <si>
    <t>October 2017</t>
  </si>
  <si>
    <t>mars 2017</t>
  </si>
  <si>
    <t>octobre 2017</t>
  </si>
  <si>
    <t>Actual 2016-17/Réel 2016-2017</t>
  </si>
  <si>
    <t>Projected 2017-18/Prévisions 2017-2018</t>
  </si>
  <si>
    <t>April Approved 2017-18/Approbation d'avril 2017-2018</t>
  </si>
  <si>
    <t>Actual 2017-18/Réel 2017-2018</t>
  </si>
  <si>
    <t>November Approval 2017-18/Approbatrion de novembre 2017-2018</t>
  </si>
  <si>
    <t>Sommaire des demandes pour les programmes des Articles 23 (Programme retranché/ordinaire) - 2017-2018</t>
  </si>
  <si>
    <t>Summary of Section 23 Claims (Divested Programs) - 2017-18:</t>
  </si>
  <si>
    <t>I certify that the information on this report is a true representation of the Board's actual expenditures on Section 23 facilities in 2016-17 and the best estimation of projected expenditures on Section 23 facilities in 2017-18 / J'atteste que les renseignements soumis dans ce rapport reflètent les coûts réels encourus par le conseil pour les programmes d'article 23 en 2016-2017 ainsi que la prévision juste des coûts pour les programmes d'article 23 en 2017-2018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</si>
</sst>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0.0;[Red]\-#,##0.0"/>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87">
    <font>
      <sz val="10"/>
      <color theme="1"/>
      <name val="Arial"/>
      <family val="2"/>
    </font>
    <font>
      <sz val="10"/>
      <color indexed="8"/>
      <name val="Arial"/>
      <family val="2"/>
    </font>
    <font>
      <sz val="10"/>
      <name val="Arial"/>
      <family val="2"/>
    </font>
    <font>
      <sz val="9"/>
      <color indexed="8"/>
      <name val="Arial"/>
      <family val="2"/>
    </font>
    <font>
      <sz val="9"/>
      <name val="Arial"/>
      <family val="2"/>
    </font>
    <font>
      <b/>
      <sz val="10"/>
      <name val="Arial"/>
      <family val="2"/>
    </font>
    <font>
      <sz val="11"/>
      <name val="Calibri"/>
      <family val="2"/>
    </font>
    <font>
      <sz val="10"/>
      <color indexed="10"/>
      <name val="Arial"/>
      <family val="2"/>
    </font>
    <font>
      <b/>
      <sz val="12"/>
      <color indexed="10"/>
      <name val="Arial"/>
      <family val="2"/>
    </font>
    <font>
      <b/>
      <sz val="14"/>
      <color indexed="10"/>
      <name val="Arial"/>
      <family val="2"/>
    </font>
    <font>
      <sz val="14"/>
      <name val="Arial"/>
      <family val="2"/>
    </font>
    <font>
      <b/>
      <sz val="8"/>
      <name val="Arial"/>
      <family val="2"/>
    </font>
    <font>
      <sz val="7"/>
      <name val="Arial"/>
      <family val="2"/>
    </font>
    <font>
      <sz val="8"/>
      <name val="Arial"/>
      <family val="2"/>
    </font>
    <font>
      <vertAlign val="superscript"/>
      <sz val="8"/>
      <name val="Arial"/>
      <family val="2"/>
    </font>
    <font>
      <vertAlign val="superscript"/>
      <sz val="9"/>
      <name val="Arial"/>
      <family val="2"/>
    </font>
    <font>
      <b/>
      <sz val="9"/>
      <name val="Arial"/>
      <family val="2"/>
    </font>
    <font>
      <vertAlign val="superscript"/>
      <sz val="7"/>
      <name val="Arial"/>
      <family val="2"/>
    </font>
    <font>
      <sz val="10"/>
      <color indexed="12"/>
      <name val="Arial"/>
      <family val="2"/>
    </font>
    <font>
      <sz val="6"/>
      <name val="Arial"/>
      <family val="2"/>
    </font>
    <font>
      <vertAlign val="superscript"/>
      <sz val="6"/>
      <name val="Arial"/>
      <family val="2"/>
    </font>
    <font>
      <b/>
      <u val="single"/>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b/>
      <sz val="12"/>
      <color indexed="8"/>
      <name val="Arial"/>
      <family val="2"/>
    </font>
    <font>
      <b/>
      <sz val="12"/>
      <color indexed="9"/>
      <name val="Arial"/>
      <family val="2"/>
    </font>
    <font>
      <sz val="8"/>
      <color indexed="8"/>
      <name val="Arial"/>
      <family val="2"/>
    </font>
    <font>
      <b/>
      <sz val="14"/>
      <color indexed="8"/>
      <name val="Arial"/>
      <family val="2"/>
    </font>
    <font>
      <sz val="20"/>
      <color indexed="10"/>
      <name val="Arial"/>
      <family val="2"/>
    </font>
    <font>
      <b/>
      <sz val="11"/>
      <color indexed="8"/>
      <name val="Arial"/>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theme="1"/>
      <name val="Arial"/>
      <family val="2"/>
    </font>
    <font>
      <b/>
      <sz val="12"/>
      <color theme="0"/>
      <name val="Arial"/>
      <family val="2"/>
    </font>
    <font>
      <sz val="8"/>
      <color theme="1"/>
      <name val="Arial"/>
      <family val="2"/>
    </font>
    <font>
      <b/>
      <sz val="14"/>
      <color theme="1"/>
      <name val="Arial"/>
      <family val="2"/>
    </font>
    <font>
      <sz val="20"/>
      <color rgb="FFFF0000"/>
      <name val="Arial"/>
      <family val="2"/>
    </font>
    <font>
      <b/>
      <sz val="11"/>
      <color theme="1"/>
      <name val="Arial"/>
      <family val="2"/>
    </font>
    <font>
      <b/>
      <sz val="12"/>
      <color rgb="FFFF0000"/>
      <name val="Arial"/>
      <family val="2"/>
    </font>
    <font>
      <b/>
      <sz val="14"/>
      <color rgb="FFFF0000"/>
      <name val="Arial"/>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
      <patternFill patternType="solid">
        <fgColor indexed="40"/>
        <bgColor indexed="64"/>
      </patternFill>
    </fill>
    <fill>
      <patternFill patternType="solid">
        <fgColor theme="1"/>
        <bgColor indexed="64"/>
      </patternFill>
    </fill>
    <fill>
      <patternFill patternType="solid">
        <fgColor theme="0" tint="-0.24997000396251678"/>
        <bgColor indexed="64"/>
      </patternFill>
    </fill>
    <fill>
      <patternFill patternType="lightGray"/>
    </fill>
    <fill>
      <patternFill patternType="solid">
        <fgColor rgb="FF92D050"/>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bottom style="double">
        <color indexed="52"/>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right/>
      <top/>
      <bottom style="mediu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right/>
      <top/>
      <bottom style="thin"/>
    </border>
    <border>
      <left>
        <color indexed="63"/>
      </left>
      <right style="thin"/>
      <top>
        <color indexed="63"/>
      </top>
      <bottom>
        <color indexed="63"/>
      </bottom>
    </border>
    <border>
      <left style="hair"/>
      <right style="hair"/>
      <top style="hair"/>
      <bottom style="hair"/>
    </border>
    <border>
      <left style="thin"/>
      <right style="thin"/>
      <top>
        <color indexed="63"/>
      </top>
      <bottom>
        <color indexed="63"/>
      </bottom>
    </border>
    <border>
      <left>
        <color indexed="63"/>
      </left>
      <right style="medium"/>
      <top>
        <color indexed="63"/>
      </top>
      <bottom style="medium"/>
    </border>
    <border>
      <left style="medium"/>
      <right/>
      <top>
        <color indexed="63"/>
      </top>
      <bottom style="medium"/>
    </border>
    <border>
      <left/>
      <right style="thin"/>
      <top/>
      <bottom style="thin"/>
    </border>
    <border>
      <left style="medium"/>
      <right/>
      <top style="medium"/>
      <bottom>
        <color indexed="63"/>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s>
  <cellStyleXfs count="9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5" borderId="0" applyNumberFormat="0" applyBorder="0" applyAlignment="0" applyProtection="0"/>
    <xf numFmtId="0" fontId="22" fillId="14" borderId="0" applyNumberFormat="0" applyBorder="0" applyAlignment="0" applyProtection="0"/>
    <xf numFmtId="0" fontId="2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23" fillId="2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1" fillId="34" borderId="0" applyNumberFormat="0" applyBorder="0" applyAlignment="0" applyProtection="0"/>
    <xf numFmtId="0" fontId="61"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1" fillId="38" borderId="0" applyNumberFormat="0" applyBorder="0" applyAlignment="0" applyProtection="0"/>
    <xf numFmtId="0" fontId="61" fillId="39" borderId="0" applyNumberFormat="0" applyBorder="0" applyAlignment="0" applyProtection="0"/>
    <xf numFmtId="0" fontId="24" fillId="0" borderId="0" applyNumberFormat="0" applyFill="0" applyBorder="0" applyAlignment="0" applyProtection="0"/>
    <xf numFmtId="0" fontId="62" fillId="40" borderId="0" applyNumberFormat="0" applyBorder="0" applyAlignment="0" applyProtection="0"/>
    <xf numFmtId="0" fontId="25" fillId="41" borderId="1" applyNumberFormat="0" applyAlignment="0" applyProtection="0"/>
    <xf numFmtId="0" fontId="63" fillId="42" borderId="2" applyNumberFormat="0" applyAlignment="0" applyProtection="0"/>
    <xf numFmtId="0" fontId="26" fillId="0" borderId="3" applyNumberFormat="0" applyFill="0" applyAlignment="0" applyProtection="0"/>
    <xf numFmtId="0" fontId="64" fillId="43"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0" fontId="2" fillId="44" borderId="5"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7" borderId="1"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45" borderId="0" applyNumberFormat="0" applyBorder="0" applyAlignment="0" applyProtection="0"/>
    <xf numFmtId="0" fontId="68" fillId="0" borderId="6" applyNumberFormat="0" applyFill="0" applyAlignment="0" applyProtection="0"/>
    <xf numFmtId="0" fontId="69" fillId="0" borderId="7" applyNumberFormat="0" applyFill="0" applyAlignment="0" applyProtection="0"/>
    <xf numFmtId="0" fontId="70" fillId="0" borderId="8"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46" borderId="2" applyNumberFormat="0" applyAlignment="0" applyProtection="0"/>
    <xf numFmtId="0" fontId="28" fillId="3" borderId="0" applyNumberFormat="0" applyBorder="0" applyAlignment="0" applyProtection="0"/>
    <xf numFmtId="0" fontId="73" fillId="0" borderId="9" applyNumberFormat="0" applyFill="0" applyAlignment="0" applyProtection="0"/>
    <xf numFmtId="0" fontId="74" fillId="47" borderId="0" applyNumberFormat="0" applyBorder="0" applyAlignment="0" applyProtection="0"/>
    <xf numFmtId="0" fontId="29" fillId="48" borderId="0" applyNumberFormat="0" applyBorder="0" applyAlignment="0" applyProtection="0"/>
    <xf numFmtId="0" fontId="2" fillId="0" borderId="0">
      <alignment/>
      <protection/>
    </xf>
    <xf numFmtId="0" fontId="0" fillId="49" borderId="10" applyNumberFormat="0" applyFont="0" applyAlignment="0" applyProtection="0"/>
    <xf numFmtId="0" fontId="75" fillId="42" borderId="11" applyNumberFormat="0" applyAlignment="0" applyProtection="0"/>
    <xf numFmtId="9" fontId="0" fillId="0" borderId="0" applyFont="0" applyFill="0" applyBorder="0" applyAlignment="0" applyProtection="0"/>
    <xf numFmtId="0" fontId="30" fillId="4" borderId="0" applyNumberFormat="0" applyBorder="0" applyAlignment="0" applyProtection="0"/>
    <xf numFmtId="0" fontId="31" fillId="41" borderId="12" applyNumberFormat="0" applyAlignment="0" applyProtection="0"/>
    <xf numFmtId="0" fontId="32" fillId="0" borderId="0" applyNumberFormat="0" applyFill="0" applyBorder="0" applyAlignment="0" applyProtection="0"/>
    <xf numFmtId="0" fontId="76" fillId="0" borderId="0" applyNumberFormat="0" applyFill="0" applyBorder="0" applyAlignment="0" applyProtection="0"/>
    <xf numFmtId="0" fontId="33" fillId="0" borderId="0" applyNumberFormat="0" applyFill="0" applyBorder="0" applyAlignment="0" applyProtection="0"/>
    <xf numFmtId="0" fontId="34" fillId="0" borderId="13" applyNumberFormat="0" applyFill="0" applyAlignment="0" applyProtection="0"/>
    <xf numFmtId="0" fontId="35" fillId="0" borderId="14" applyNumberFormat="0" applyFill="0" applyAlignment="0" applyProtection="0"/>
    <xf numFmtId="0" fontId="36" fillId="0" borderId="15" applyNumberFormat="0" applyFill="0" applyAlignment="0" applyProtection="0"/>
    <xf numFmtId="0" fontId="36" fillId="0" borderId="0" applyNumberFormat="0" applyFill="0" applyBorder="0" applyAlignment="0" applyProtection="0"/>
    <xf numFmtId="0" fontId="77" fillId="0" borderId="16" applyNumberFormat="0" applyFill="0" applyAlignment="0" applyProtection="0"/>
    <xf numFmtId="0" fontId="37" fillId="50" borderId="17" applyNumberFormat="0" applyAlignment="0" applyProtection="0"/>
    <xf numFmtId="0" fontId="78" fillId="0" borderId="0" applyNumberFormat="0" applyFill="0" applyBorder="0" applyAlignment="0" applyProtection="0"/>
  </cellStyleXfs>
  <cellXfs count="255">
    <xf numFmtId="0" fontId="0" fillId="0" borderId="0" xfId="0" applyAlignment="1">
      <alignment/>
    </xf>
    <xf numFmtId="0" fontId="0" fillId="0" borderId="0" xfId="0" applyAlignment="1">
      <alignment vertical="top"/>
    </xf>
    <xf numFmtId="0" fontId="0" fillId="0" borderId="0" xfId="0" applyBorder="1" applyAlignment="1">
      <alignment/>
    </xf>
    <xf numFmtId="0" fontId="0" fillId="0" borderId="18" xfId="0" applyBorder="1" applyAlignment="1">
      <alignment/>
    </xf>
    <xf numFmtId="0" fontId="0" fillId="0" borderId="19" xfId="0" applyBorder="1" applyAlignment="1">
      <alignment vertical="top"/>
    </xf>
    <xf numFmtId="0" fontId="2" fillId="0" borderId="0" xfId="83">
      <alignment/>
      <protection/>
    </xf>
    <xf numFmtId="0" fontId="2" fillId="0" borderId="0" xfId="83" applyFont="1">
      <alignment/>
      <protection/>
    </xf>
    <xf numFmtId="0" fontId="3" fillId="0" borderId="0" xfId="83" applyFont="1">
      <alignment/>
      <protection/>
    </xf>
    <xf numFmtId="0" fontId="4" fillId="0" borderId="0" xfId="83" applyFont="1">
      <alignment/>
      <protection/>
    </xf>
    <xf numFmtId="0" fontId="2" fillId="0" borderId="0" xfId="83" applyFill="1">
      <alignment/>
      <protection/>
    </xf>
    <xf numFmtId="0" fontId="3" fillId="0" borderId="0" xfId="83" applyFont="1" applyFill="1">
      <alignment/>
      <protection/>
    </xf>
    <xf numFmtId="0" fontId="4" fillId="0" borderId="0" xfId="83" applyFont="1" applyFill="1">
      <alignment/>
      <protection/>
    </xf>
    <xf numFmtId="4" fontId="5" fillId="0" borderId="0" xfId="83" applyNumberFormat="1" applyFont="1" applyAlignment="1">
      <alignment horizontal="center" wrapText="1"/>
      <protection/>
    </xf>
    <xf numFmtId="4" fontId="5" fillId="0" borderId="0" xfId="83" applyNumberFormat="1" applyFont="1" applyAlignment="1">
      <alignment wrapText="1"/>
      <protection/>
    </xf>
    <xf numFmtId="0" fontId="2" fillId="0" borderId="0" xfId="83" applyNumberFormat="1" applyAlignment="1">
      <alignment horizontal="center"/>
      <protection/>
    </xf>
    <xf numFmtId="4" fontId="2" fillId="0" borderId="0" xfId="83" applyNumberFormat="1">
      <alignment/>
      <protection/>
    </xf>
    <xf numFmtId="17" fontId="2" fillId="0" borderId="0" xfId="83" applyNumberFormat="1" quotePrefix="1">
      <alignment/>
      <protection/>
    </xf>
    <xf numFmtId="0" fontId="2" fillId="0" borderId="0" xfId="83" quotePrefix="1">
      <alignment/>
      <protection/>
    </xf>
    <xf numFmtId="0" fontId="5" fillId="0" borderId="0" xfId="83" applyFont="1">
      <alignment/>
      <protection/>
    </xf>
    <xf numFmtId="0" fontId="6" fillId="0" borderId="0" xfId="83" applyFont="1">
      <alignment/>
      <protection/>
    </xf>
    <xf numFmtId="0" fontId="7" fillId="0" borderId="0" xfId="83" applyFont="1" applyFill="1">
      <alignment/>
      <protection/>
    </xf>
    <xf numFmtId="0" fontId="2" fillId="51" borderId="0" xfId="83" applyFill="1">
      <alignment/>
      <protection/>
    </xf>
    <xf numFmtId="0" fontId="2" fillId="51" borderId="0" xfId="83" applyFill="1" applyProtection="1">
      <alignment/>
      <protection/>
    </xf>
    <xf numFmtId="0" fontId="2" fillId="0" borderId="0" xfId="83" applyProtection="1">
      <alignment/>
      <protection/>
    </xf>
    <xf numFmtId="0" fontId="2" fillId="51" borderId="0" xfId="83" applyFill="1" applyBorder="1" applyProtection="1">
      <alignment/>
      <protection/>
    </xf>
    <xf numFmtId="0" fontId="8" fillId="51" borderId="0" xfId="83" applyFont="1" applyFill="1" applyProtection="1">
      <alignment/>
      <protection/>
    </xf>
    <xf numFmtId="0" fontId="10" fillId="51" borderId="0" xfId="83" applyFont="1" applyFill="1" applyBorder="1" applyAlignment="1" applyProtection="1">
      <alignment horizontal="center"/>
      <protection/>
    </xf>
    <xf numFmtId="0" fontId="8" fillId="51" borderId="0" xfId="83" applyFont="1" applyFill="1" applyAlignment="1" applyProtection="1">
      <alignment vertical="center"/>
      <protection/>
    </xf>
    <xf numFmtId="0" fontId="11" fillId="14" borderId="19" xfId="83" applyFont="1" applyFill="1" applyBorder="1" applyAlignment="1" applyProtection="1">
      <alignment wrapText="1"/>
      <protection/>
    </xf>
    <xf numFmtId="0" fontId="5" fillId="51" borderId="20" xfId="83" applyFont="1" applyFill="1" applyBorder="1" applyAlignment="1" applyProtection="1">
      <alignment horizontal="left"/>
      <protection locked="0"/>
    </xf>
    <xf numFmtId="165" fontId="11" fillId="14" borderId="19" xfId="65" applyNumberFormat="1" applyFont="1" applyFill="1" applyBorder="1" applyAlignment="1" applyProtection="1">
      <alignment horizontal="left" vertical="top" wrapText="1"/>
      <protection/>
    </xf>
    <xf numFmtId="0" fontId="2" fillId="14" borderId="0" xfId="83" applyFill="1" applyProtection="1">
      <alignment/>
      <protection/>
    </xf>
    <xf numFmtId="0" fontId="5" fillId="14" borderId="21" xfId="83" applyFont="1" applyFill="1" applyBorder="1" applyAlignment="1" applyProtection="1">
      <alignment horizontal="left"/>
      <protection/>
    </xf>
    <xf numFmtId="0" fontId="2" fillId="14" borderId="22" xfId="83" applyFill="1" applyBorder="1" applyProtection="1">
      <alignment/>
      <protection/>
    </xf>
    <xf numFmtId="0" fontId="2" fillId="14" borderId="23" xfId="83" applyFill="1" applyBorder="1" applyProtection="1">
      <alignment/>
      <protection/>
    </xf>
    <xf numFmtId="165" fontId="11" fillId="14" borderId="19" xfId="65" applyNumberFormat="1" applyFont="1" applyFill="1" applyBorder="1" applyAlignment="1" applyProtection="1">
      <alignment horizontal="left" wrapText="1"/>
      <protection/>
    </xf>
    <xf numFmtId="0" fontId="5" fillId="14" borderId="24" xfId="83" applyFont="1" applyFill="1" applyBorder="1" applyAlignment="1" applyProtection="1" quotePrefix="1">
      <alignment horizontal="left"/>
      <protection/>
    </xf>
    <xf numFmtId="0" fontId="5" fillId="51" borderId="0" xfId="83" applyFont="1" applyFill="1" applyProtection="1">
      <alignment/>
      <protection/>
    </xf>
    <xf numFmtId="0" fontId="4" fillId="51" borderId="0" xfId="83" applyFont="1" applyFill="1">
      <alignment/>
      <protection/>
    </xf>
    <xf numFmtId="0" fontId="4" fillId="14" borderId="21" xfId="83" applyFont="1" applyFill="1" applyBorder="1" applyAlignment="1" applyProtection="1">
      <alignment horizontal="center"/>
      <protection/>
    </xf>
    <xf numFmtId="0" fontId="5" fillId="52" borderId="0" xfId="83" applyFont="1" applyFill="1">
      <alignment/>
      <protection/>
    </xf>
    <xf numFmtId="0" fontId="12" fillId="14" borderId="0" xfId="83" applyFont="1" applyFill="1">
      <alignment/>
      <protection/>
    </xf>
    <xf numFmtId="0" fontId="13" fillId="14" borderId="0" xfId="83" applyFont="1" applyFill="1" applyBorder="1">
      <alignment/>
      <protection/>
    </xf>
    <xf numFmtId="0" fontId="13" fillId="14" borderId="0" xfId="83" applyFont="1" applyFill="1">
      <alignment/>
      <protection/>
    </xf>
    <xf numFmtId="0" fontId="4" fillId="14" borderId="0" xfId="83" applyFont="1" applyFill="1" applyBorder="1">
      <alignment/>
      <protection/>
    </xf>
    <xf numFmtId="0" fontId="4" fillId="14" borderId="0" xfId="83" applyFont="1" applyFill="1">
      <alignment/>
      <protection/>
    </xf>
    <xf numFmtId="0" fontId="4" fillId="14" borderId="0" xfId="83" applyFont="1" applyFill="1" applyAlignment="1">
      <alignment vertical="top"/>
      <protection/>
    </xf>
    <xf numFmtId="0" fontId="16" fillId="52" borderId="0" xfId="83" applyFont="1" applyFill="1">
      <alignment/>
      <protection/>
    </xf>
    <xf numFmtId="0" fontId="4" fillId="14" borderId="0" xfId="83" applyFont="1" applyFill="1" applyAlignment="1">
      <alignment horizontal="left"/>
      <protection/>
    </xf>
    <xf numFmtId="0" fontId="4" fillId="14" borderId="0" xfId="83" applyFont="1" applyFill="1" applyAlignment="1">
      <alignment horizontal="center"/>
      <protection/>
    </xf>
    <xf numFmtId="0" fontId="12" fillId="4" borderId="0" xfId="83" applyFont="1" applyFill="1" applyAlignment="1">
      <alignment wrapText="1"/>
      <protection/>
    </xf>
    <xf numFmtId="0" fontId="13" fillId="14" borderId="0" xfId="83" applyFont="1" applyFill="1" applyAlignment="1">
      <alignment horizontal="right"/>
      <protection/>
    </xf>
    <xf numFmtId="0" fontId="18" fillId="0" borderId="0" xfId="83" applyFont="1" applyAlignment="1">
      <alignment wrapText="1"/>
      <protection/>
    </xf>
    <xf numFmtId="0" fontId="13" fillId="14" borderId="0" xfId="83" applyFont="1" applyFill="1" applyAlignment="1">
      <alignment horizontal="left" vertical="top"/>
      <protection/>
    </xf>
    <xf numFmtId="0" fontId="19" fillId="14" borderId="0" xfId="83" applyFont="1" applyFill="1" applyAlignment="1">
      <alignment horizontal="left" vertical="top"/>
      <protection/>
    </xf>
    <xf numFmtId="0" fontId="21" fillId="14" borderId="0" xfId="83" applyFont="1" applyFill="1">
      <alignment/>
      <protection/>
    </xf>
    <xf numFmtId="0" fontId="4" fillId="14" borderId="0" xfId="83" applyFont="1" applyFill="1" applyAlignment="1">
      <alignment wrapText="1"/>
      <protection/>
    </xf>
    <xf numFmtId="0" fontId="4" fillId="14" borderId="0" xfId="83" applyFont="1" applyFill="1" applyAlignment="1">
      <alignment horizontal="center" wrapText="1"/>
      <protection/>
    </xf>
    <xf numFmtId="0" fontId="13" fillId="14" borderId="0" xfId="83" applyFont="1" applyFill="1" applyAlignment="1">
      <alignment wrapText="1"/>
      <protection/>
    </xf>
    <xf numFmtId="0" fontId="16" fillId="51" borderId="0" xfId="83" applyFont="1" applyFill="1" applyAlignment="1">
      <alignment horizontal="center"/>
      <protection/>
    </xf>
    <xf numFmtId="0" fontId="13" fillId="14" borderId="0" xfId="83" applyFont="1" applyFill="1" applyAlignment="1">
      <alignment/>
      <protection/>
    </xf>
    <xf numFmtId="0" fontId="13" fillId="0" borderId="0" xfId="83" applyFont="1" applyAlignment="1">
      <alignment/>
      <protection/>
    </xf>
    <xf numFmtId="0" fontId="13" fillId="14" borderId="0" xfId="83" applyFont="1" applyFill="1" applyBorder="1" applyAlignment="1" applyProtection="1">
      <alignment wrapText="1"/>
      <protection/>
    </xf>
    <xf numFmtId="0" fontId="18" fillId="0" borderId="0" xfId="83" applyFont="1" applyAlignment="1">
      <alignment/>
      <protection/>
    </xf>
    <xf numFmtId="0" fontId="13" fillId="14" borderId="0" xfId="83" applyFont="1" applyFill="1" applyBorder="1" applyAlignment="1" applyProtection="1">
      <alignment horizontal="left"/>
      <protection locked="0"/>
    </xf>
    <xf numFmtId="0" fontId="5" fillId="14" borderId="0" xfId="83" applyFont="1" applyFill="1">
      <alignment/>
      <protection/>
    </xf>
    <xf numFmtId="0" fontId="2" fillId="14" borderId="0" xfId="83" applyFont="1" applyFill="1">
      <alignment/>
      <protection/>
    </xf>
    <xf numFmtId="0" fontId="4" fillId="14" borderId="0" xfId="83" applyFont="1" applyFill="1" applyBorder="1" applyAlignment="1" applyProtection="1">
      <alignment wrapText="1"/>
      <protection/>
    </xf>
    <xf numFmtId="0" fontId="4" fillId="14" borderId="0" xfId="83" applyFont="1" applyFill="1" applyBorder="1" applyAlignment="1" applyProtection="1">
      <alignment/>
      <protection/>
    </xf>
    <xf numFmtId="0" fontId="2" fillId="14" borderId="0" xfId="83" applyFont="1" applyFill="1" applyAlignment="1">
      <alignment/>
      <protection/>
    </xf>
    <xf numFmtId="0" fontId="4" fillId="14" borderId="0" xfId="83" applyFont="1" applyFill="1" applyBorder="1" applyAlignment="1" applyProtection="1">
      <alignment horizontal="left" wrapText="1"/>
      <protection/>
    </xf>
    <xf numFmtId="0" fontId="4" fillId="14" borderId="0" xfId="83" applyFont="1" applyFill="1" applyBorder="1" applyAlignment="1" applyProtection="1">
      <alignment horizontal="center" wrapText="1"/>
      <protection/>
    </xf>
    <xf numFmtId="0" fontId="2" fillId="14" borderId="0" xfId="83" applyFont="1" applyFill="1" applyAlignment="1">
      <alignment wrapText="1"/>
      <protection/>
    </xf>
    <xf numFmtId="0" fontId="4" fillId="14" borderId="25" xfId="83" applyFont="1" applyFill="1" applyBorder="1" applyAlignment="1" applyProtection="1">
      <alignment horizontal="center" wrapText="1"/>
      <protection/>
    </xf>
    <xf numFmtId="0" fontId="2" fillId="14" borderId="0" xfId="83" applyFill="1">
      <alignment/>
      <protection/>
    </xf>
    <xf numFmtId="0" fontId="4" fillId="14" borderId="0" xfId="83" applyFont="1" applyFill="1" applyAlignment="1">
      <alignment vertical="top" wrapText="1"/>
      <protection/>
    </xf>
    <xf numFmtId="0" fontId="2" fillId="14" borderId="0" xfId="83" applyFill="1" applyAlignment="1">
      <alignment wrapText="1"/>
      <protection/>
    </xf>
    <xf numFmtId="0" fontId="4" fillId="14" borderId="0" xfId="83" applyFont="1" applyFill="1" applyAlignment="1">
      <alignment horizontal="center" vertical="center"/>
      <protection/>
    </xf>
    <xf numFmtId="0" fontId="4" fillId="14" borderId="0" xfId="83" applyFont="1" applyFill="1" applyBorder="1" applyAlignment="1" applyProtection="1">
      <alignment horizontal="center"/>
      <protection/>
    </xf>
    <xf numFmtId="0" fontId="0" fillId="53" borderId="0" xfId="0" applyFill="1" applyAlignment="1">
      <alignment/>
    </xf>
    <xf numFmtId="0" fontId="61" fillId="53" borderId="0" xfId="0" applyFont="1" applyFill="1" applyAlignment="1">
      <alignment/>
    </xf>
    <xf numFmtId="0" fontId="61" fillId="53" borderId="0" xfId="0" applyFont="1" applyFill="1" applyBorder="1" applyAlignment="1">
      <alignment/>
    </xf>
    <xf numFmtId="0" fontId="79" fillId="54" borderId="19" xfId="0" applyFont="1" applyFill="1" applyBorder="1" applyAlignment="1">
      <alignment horizontal="center"/>
    </xf>
    <xf numFmtId="0" fontId="0" fillId="0" borderId="0" xfId="0" applyAlignment="1">
      <alignment horizontal="center"/>
    </xf>
    <xf numFmtId="0" fontId="0" fillId="19" borderId="19" xfId="0" applyFill="1" applyBorder="1" applyAlignment="1">
      <alignment/>
    </xf>
    <xf numFmtId="0" fontId="0" fillId="55" borderId="26" xfId="0" applyFill="1" applyBorder="1" applyAlignment="1">
      <alignment/>
    </xf>
    <xf numFmtId="0" fontId="0" fillId="55" borderId="0" xfId="0" applyFill="1" applyBorder="1" applyAlignment="1">
      <alignment/>
    </xf>
    <xf numFmtId="0" fontId="0" fillId="56" borderId="19" xfId="0" applyFill="1" applyBorder="1" applyAlignment="1" applyProtection="1" quotePrefix="1">
      <alignment vertical="top"/>
      <protection locked="0"/>
    </xf>
    <xf numFmtId="0" fontId="0" fillId="56" borderId="19" xfId="0" applyFill="1" applyBorder="1" applyAlignment="1" applyProtection="1">
      <alignment vertical="top"/>
      <protection locked="0"/>
    </xf>
    <xf numFmtId="0" fontId="0" fillId="0" borderId="19" xfId="0" applyBorder="1" applyAlignment="1" applyProtection="1" quotePrefix="1">
      <alignment horizontal="center"/>
      <protection locked="0"/>
    </xf>
    <xf numFmtId="0" fontId="0" fillId="56" borderId="19" xfId="0" applyFill="1" applyBorder="1" applyAlignment="1" applyProtection="1">
      <alignment horizontal="center"/>
      <protection locked="0"/>
    </xf>
    <xf numFmtId="0" fontId="0" fillId="0" borderId="19" xfId="0" applyBorder="1" applyAlignment="1" applyProtection="1">
      <alignment horizontal="center" vertical="top"/>
      <protection locked="0"/>
    </xf>
    <xf numFmtId="0" fontId="0" fillId="0" borderId="0" xfId="0" applyFill="1" applyBorder="1" applyAlignment="1">
      <alignment vertical="top"/>
    </xf>
    <xf numFmtId="0" fontId="79" fillId="0" borderId="19" xfId="0" applyFont="1" applyBorder="1" applyAlignment="1">
      <alignment horizontal="center" vertical="center"/>
    </xf>
    <xf numFmtId="0" fontId="0" fillId="56" borderId="21" xfId="0" applyFill="1" applyBorder="1" applyAlignment="1" applyProtection="1" quotePrefix="1">
      <alignment vertical="top"/>
      <protection locked="0"/>
    </xf>
    <xf numFmtId="0" fontId="0" fillId="0" borderId="27" xfId="0" applyBorder="1" applyAlignment="1" applyProtection="1">
      <alignment horizontal="center" vertical="center"/>
      <protection hidden="1"/>
    </xf>
    <xf numFmtId="0" fontId="64" fillId="53" borderId="19" xfId="0" applyFont="1" applyFill="1" applyBorder="1" applyAlignment="1" applyProtection="1">
      <alignment horizontal="center" vertical="top"/>
      <protection hidden="1"/>
    </xf>
    <xf numFmtId="0" fontId="80" fillId="53" borderId="0" xfId="0" applyFont="1" applyFill="1" applyAlignment="1" applyProtection="1">
      <alignment horizontal="left" vertical="center"/>
      <protection hidden="1"/>
    </xf>
    <xf numFmtId="0" fontId="11" fillId="14" borderId="0" xfId="0" applyFont="1" applyFill="1" applyAlignment="1">
      <alignment horizontal="left"/>
    </xf>
    <xf numFmtId="0" fontId="13" fillId="0" borderId="19" xfId="0" applyFont="1" applyBorder="1" applyAlignment="1">
      <alignment/>
    </xf>
    <xf numFmtId="0" fontId="16" fillId="52" borderId="0" xfId="83" applyFont="1" applyFill="1" applyBorder="1" applyAlignment="1">
      <alignment vertical="center"/>
      <protection/>
    </xf>
    <xf numFmtId="0" fontId="2" fillId="0" borderId="0" xfId="83" applyBorder="1" applyAlignment="1">
      <alignment vertical="center"/>
      <protection/>
    </xf>
    <xf numFmtId="0" fontId="2" fillId="0" borderId="0" xfId="83" applyAlignment="1">
      <alignment horizontal="center"/>
      <protection/>
    </xf>
    <xf numFmtId="0" fontId="2" fillId="0" borderId="0" xfId="83" applyFont="1" applyAlignment="1">
      <alignment horizontal="center"/>
      <protection/>
    </xf>
    <xf numFmtId="0" fontId="2" fillId="0" borderId="0" xfId="83" applyBorder="1" applyAlignment="1">
      <alignment horizontal="center" vertical="center"/>
      <protection/>
    </xf>
    <xf numFmtId="0" fontId="13" fillId="0" borderId="0" xfId="83" applyFont="1" applyAlignment="1">
      <alignment horizontal="center"/>
      <protection/>
    </xf>
    <xf numFmtId="0" fontId="18" fillId="0" borderId="0" xfId="83" applyFont="1" applyAlignment="1">
      <alignment horizontal="center"/>
      <protection/>
    </xf>
    <xf numFmtId="0" fontId="12" fillId="14" borderId="0" xfId="83" applyFont="1" applyFill="1" applyBorder="1" applyAlignment="1">
      <alignment wrapText="1"/>
      <protection/>
    </xf>
    <xf numFmtId="0" fontId="12" fillId="14" borderId="0" xfId="83" applyFont="1" applyFill="1" applyAlignment="1">
      <alignment wrapText="1"/>
      <protection/>
    </xf>
    <xf numFmtId="0" fontId="4" fillId="51" borderId="0" xfId="83" applyFont="1" applyFill="1" applyAlignment="1">
      <alignment wrapText="1"/>
      <protection/>
    </xf>
    <xf numFmtId="0" fontId="4" fillId="0" borderId="0" xfId="83" applyFont="1" applyFill="1" applyAlignment="1">
      <alignment wrapText="1"/>
      <protection/>
    </xf>
    <xf numFmtId="0" fontId="0" fillId="57" borderId="20" xfId="0" applyFill="1" applyBorder="1" applyAlignment="1">
      <alignment horizontal="centerContinuous" vertical="center" wrapText="1"/>
    </xf>
    <xf numFmtId="0" fontId="79" fillId="54" borderId="21" xfId="0" applyFont="1" applyFill="1" applyBorder="1" applyAlignment="1">
      <alignment horizontal="centerContinuous"/>
    </xf>
    <xf numFmtId="0" fontId="79" fillId="54" borderId="23" xfId="0" applyFont="1" applyFill="1" applyBorder="1" applyAlignment="1">
      <alignment horizontal="centerContinuous"/>
    </xf>
    <xf numFmtId="0" fontId="0" fillId="0" borderId="21" xfId="0" applyBorder="1" applyAlignment="1">
      <alignment horizontal="centerContinuous" wrapText="1"/>
    </xf>
    <xf numFmtId="0" fontId="0" fillId="0" borderId="23" xfId="0" applyBorder="1" applyAlignment="1">
      <alignment horizontal="centerContinuous" wrapText="1"/>
    </xf>
    <xf numFmtId="0" fontId="64" fillId="0" borderId="25" xfId="0" applyFont="1" applyBorder="1" applyAlignment="1">
      <alignment horizontal="centerContinuous" vertical="center"/>
    </xf>
    <xf numFmtId="0" fontId="79" fillId="54" borderId="19" xfId="0" applyFont="1" applyFill="1" applyBorder="1" applyAlignment="1">
      <alignment horizontal="centerContinuous"/>
    </xf>
    <xf numFmtId="0" fontId="0" fillId="0" borderId="19" xfId="0" applyBorder="1" applyAlignment="1">
      <alignment horizontal="centerContinuous" wrapText="1"/>
    </xf>
    <xf numFmtId="0" fontId="0" fillId="0" borderId="19" xfId="0" applyFont="1" applyBorder="1" applyAlignment="1">
      <alignment horizontal="centerContinuous" vertical="center"/>
    </xf>
    <xf numFmtId="0" fontId="0" fillId="57" borderId="28" xfId="0" applyFill="1" applyBorder="1" applyAlignment="1">
      <alignment horizontal="centerContinuous" vertical="center" wrapText="1"/>
    </xf>
    <xf numFmtId="0" fontId="0" fillId="57" borderId="24" xfId="0" applyFill="1" applyBorder="1" applyAlignment="1">
      <alignment horizontal="centerContinuous" vertical="center" wrapText="1"/>
    </xf>
    <xf numFmtId="0" fontId="4" fillId="14" borderId="0" xfId="83" applyFont="1" applyFill="1" applyBorder="1" applyAlignment="1" applyProtection="1">
      <alignment horizontal="left"/>
      <protection/>
    </xf>
    <xf numFmtId="0" fontId="81" fillId="0" borderId="0" xfId="0" applyFont="1" applyBorder="1" applyAlignment="1">
      <alignment horizontal="center" wrapText="1"/>
    </xf>
    <xf numFmtId="0" fontId="0" fillId="0" borderId="18" xfId="0" applyBorder="1" applyAlignment="1">
      <alignment horizontal="centerContinuous"/>
    </xf>
    <xf numFmtId="0" fontId="0" fillId="0" borderId="29" xfId="0" applyBorder="1" applyAlignment="1">
      <alignment horizontal="centerContinuous"/>
    </xf>
    <xf numFmtId="0" fontId="0" fillId="0" borderId="18" xfId="0" applyBorder="1" applyAlignment="1" applyProtection="1">
      <alignment vertical="top"/>
      <protection/>
    </xf>
    <xf numFmtId="0" fontId="0" fillId="0" borderId="30" xfId="0" applyBorder="1" applyAlignment="1" applyProtection="1">
      <alignment vertical="center"/>
      <protection/>
    </xf>
    <xf numFmtId="38" fontId="80" fillId="53" borderId="21" xfId="0" applyNumberFormat="1" applyFont="1" applyFill="1" applyBorder="1" applyAlignment="1" applyProtection="1">
      <alignment horizontal="center" vertical="top"/>
      <protection hidden="1"/>
    </xf>
    <xf numFmtId="38" fontId="80" fillId="53" borderId="31" xfId="0" applyNumberFormat="1" applyFont="1" applyFill="1" applyBorder="1" applyAlignment="1" applyProtection="1" quotePrefix="1">
      <alignment horizontal="center"/>
      <protection hidden="1"/>
    </xf>
    <xf numFmtId="38" fontId="80" fillId="53" borderId="23" xfId="0" applyNumberFormat="1" applyFont="1" applyFill="1" applyBorder="1" applyAlignment="1" applyProtection="1" quotePrefix="1">
      <alignment horizontal="center"/>
      <protection hidden="1"/>
    </xf>
    <xf numFmtId="38" fontId="80" fillId="53" borderId="19" xfId="0" applyNumberFormat="1" applyFont="1" applyFill="1" applyBorder="1" applyAlignment="1" applyProtection="1">
      <alignment horizontal="center" vertical="top"/>
      <protection hidden="1"/>
    </xf>
    <xf numFmtId="38" fontId="0" fillId="0" borderId="19" xfId="0" applyNumberFormat="1" applyBorder="1" applyAlignment="1" applyProtection="1" quotePrefix="1">
      <alignment horizontal="center"/>
      <protection locked="0"/>
    </xf>
    <xf numFmtId="38" fontId="0" fillId="0" borderId="21" xfId="0" applyNumberFormat="1" applyBorder="1" applyAlignment="1" applyProtection="1" quotePrefix="1">
      <alignment horizontal="center"/>
      <protection locked="0"/>
    </xf>
    <xf numFmtId="38" fontId="0" fillId="56" borderId="19" xfId="0" applyNumberFormat="1" applyFill="1" applyBorder="1" applyAlignment="1" applyProtection="1">
      <alignment horizontal="center"/>
      <protection locked="0"/>
    </xf>
    <xf numFmtId="0" fontId="79" fillId="58" borderId="0" xfId="0" applyFont="1" applyFill="1" applyBorder="1" applyAlignment="1" applyProtection="1">
      <alignment horizontal="left" vertical="top"/>
      <protection/>
    </xf>
    <xf numFmtId="0" fontId="82" fillId="58" borderId="0" xfId="0" applyFont="1" applyFill="1" applyBorder="1" applyAlignment="1" applyProtection="1">
      <alignment horizontal="left" vertical="center"/>
      <protection/>
    </xf>
    <xf numFmtId="0" fontId="79" fillId="58" borderId="20" xfId="0" applyFont="1" applyFill="1" applyBorder="1" applyAlignment="1" applyProtection="1" quotePrefix="1">
      <alignment horizontal="center" vertical="center"/>
      <protection locked="0"/>
    </xf>
    <xf numFmtId="0" fontId="0" fillId="58" borderId="19" xfId="0" applyFill="1" applyBorder="1" applyAlignment="1" applyProtection="1">
      <alignment horizontal="center" vertical="top"/>
      <protection locked="0"/>
    </xf>
    <xf numFmtId="38" fontId="0" fillId="0" borderId="24" xfId="0" applyNumberFormat="1" applyBorder="1" applyAlignment="1" applyProtection="1" quotePrefix="1">
      <alignment horizontal="center"/>
      <protection locked="0"/>
    </xf>
    <xf numFmtId="0" fontId="2" fillId="14" borderId="0" xfId="83" applyFill="1" applyAlignment="1">
      <alignment/>
      <protection/>
    </xf>
    <xf numFmtId="0" fontId="2" fillId="14" borderId="0" xfId="83" applyFill="1" applyBorder="1" applyAlignment="1">
      <alignment/>
      <protection/>
    </xf>
    <xf numFmtId="0" fontId="2" fillId="14" borderId="25" xfId="83" applyFill="1" applyBorder="1" applyAlignment="1">
      <alignment horizontal="left"/>
      <protection/>
    </xf>
    <xf numFmtId="0" fontId="2" fillId="14" borderId="25" xfId="83" applyFill="1" applyBorder="1" applyAlignment="1">
      <alignment horizontal="center"/>
      <protection/>
    </xf>
    <xf numFmtId="0" fontId="2" fillId="14" borderId="25" xfId="83" applyFill="1" applyBorder="1" applyAlignment="1">
      <alignment/>
      <protection/>
    </xf>
    <xf numFmtId="0" fontId="11" fillId="14" borderId="0" xfId="83" applyFont="1" applyFill="1">
      <alignment/>
      <protection/>
    </xf>
    <xf numFmtId="0" fontId="11" fillId="0" borderId="0" xfId="83" applyFont="1" applyFill="1">
      <alignment/>
      <protection/>
    </xf>
    <xf numFmtId="0" fontId="5" fillId="0" borderId="0" xfId="83" applyFont="1" applyFill="1">
      <alignment/>
      <protection/>
    </xf>
    <xf numFmtId="0" fontId="13" fillId="0" borderId="19" xfId="83" applyFont="1" applyBorder="1">
      <alignment/>
      <protection/>
    </xf>
    <xf numFmtId="167" fontId="13" fillId="0" borderId="19" xfId="83" applyNumberFormat="1" applyFont="1" applyBorder="1">
      <alignment/>
      <protection/>
    </xf>
    <xf numFmtId="0" fontId="13" fillId="0" borderId="0" xfId="83" applyFont="1" applyBorder="1">
      <alignment/>
      <protection/>
    </xf>
    <xf numFmtId="0" fontId="11" fillId="0" borderId="20" xfId="83" applyFont="1" applyBorder="1" applyAlignment="1">
      <alignment vertical="center" wrapText="1"/>
      <protection/>
    </xf>
    <xf numFmtId="0" fontId="11" fillId="41" borderId="19" xfId="83" applyFont="1" applyFill="1" applyBorder="1" applyAlignment="1">
      <alignment horizontal="center"/>
      <protection/>
    </xf>
    <xf numFmtId="0" fontId="5" fillId="0" borderId="28" xfId="83" applyFont="1" applyBorder="1" applyAlignment="1">
      <alignment vertical="center" wrapText="1"/>
      <protection/>
    </xf>
    <xf numFmtId="0" fontId="11" fillId="0" borderId="24" xfId="83" applyFont="1" applyBorder="1" applyAlignment="1">
      <alignment vertical="center" wrapText="1"/>
      <protection/>
    </xf>
    <xf numFmtId="0" fontId="11" fillId="59" borderId="19" xfId="83" applyFont="1" applyFill="1" applyBorder="1" applyAlignment="1">
      <alignment horizontal="center"/>
      <protection/>
    </xf>
    <xf numFmtId="0" fontId="11" fillId="0" borderId="19" xfId="83" applyFont="1" applyBorder="1" applyAlignment="1">
      <alignment horizontal="center"/>
      <protection/>
    </xf>
    <xf numFmtId="0" fontId="11" fillId="4" borderId="19" xfId="83" applyFont="1" applyFill="1" applyBorder="1" applyAlignment="1">
      <alignment horizontal="center"/>
      <protection/>
    </xf>
    <xf numFmtId="0" fontId="13" fillId="0" borderId="24" xfId="0" applyFont="1" applyBorder="1" applyAlignment="1">
      <alignment/>
    </xf>
    <xf numFmtId="0" fontId="61" fillId="53" borderId="0" xfId="0" applyFont="1" applyFill="1" applyAlignment="1" applyProtection="1">
      <alignment horizontal="left" vertical="center"/>
      <protection hidden="1"/>
    </xf>
    <xf numFmtId="0" fontId="0" fillId="60" borderId="0" xfId="0" applyFill="1" applyAlignment="1">
      <alignment/>
    </xf>
    <xf numFmtId="0" fontId="0" fillId="60" borderId="0" xfId="0" applyFill="1" applyAlignment="1">
      <alignment vertical="top"/>
    </xf>
    <xf numFmtId="0" fontId="0" fillId="60" borderId="19" xfId="0" applyFill="1" applyBorder="1" applyAlignment="1" applyProtection="1">
      <alignment vertical="top"/>
      <protection/>
    </xf>
    <xf numFmtId="0" fontId="0" fillId="60" borderId="19" xfId="0" applyFill="1" applyBorder="1" applyAlignment="1" applyProtection="1" quotePrefix="1">
      <alignment horizontal="left" vertical="top"/>
      <protection locked="0"/>
    </xf>
    <xf numFmtId="0" fontId="0" fillId="60" borderId="19" xfId="0" applyFill="1" applyBorder="1" applyAlignment="1" applyProtection="1">
      <alignment horizontal="left" vertical="top"/>
      <protection locked="0"/>
    </xf>
    <xf numFmtId="0" fontId="0" fillId="60" borderId="19" xfId="0" applyFill="1" applyBorder="1" applyAlignment="1">
      <alignment horizontal="right" vertical="top" wrapText="1"/>
    </xf>
    <xf numFmtId="0" fontId="79" fillId="60" borderId="0" xfId="0" applyFont="1" applyFill="1" applyAlignment="1">
      <alignment vertical="top"/>
    </xf>
    <xf numFmtId="0" fontId="0" fillId="60" borderId="19" xfId="0" applyFont="1" applyFill="1" applyBorder="1" applyAlignment="1">
      <alignment vertical="top" wrapText="1"/>
    </xf>
    <xf numFmtId="0" fontId="0" fillId="60" borderId="0" xfId="0" applyFill="1" applyBorder="1" applyAlignment="1">
      <alignment vertical="top" wrapText="1"/>
    </xf>
    <xf numFmtId="0" fontId="0" fillId="60" borderId="0" xfId="0" applyFill="1" applyAlignment="1">
      <alignment vertical="top" wrapText="1"/>
    </xf>
    <xf numFmtId="0" fontId="83" fillId="60" borderId="0" xfId="0" applyFont="1" applyFill="1" applyAlignment="1" applyProtection="1">
      <alignment horizontal="right" vertical="center"/>
      <protection hidden="1"/>
    </xf>
    <xf numFmtId="0" fontId="0" fillId="60" borderId="19" xfId="0" applyFill="1" applyBorder="1" applyAlignment="1">
      <alignment vertical="top" wrapText="1"/>
    </xf>
    <xf numFmtId="0" fontId="0" fillId="60" borderId="28" xfId="0" applyFill="1" applyBorder="1" applyAlignment="1" applyProtection="1" quotePrefix="1">
      <alignment vertical="top"/>
      <protection locked="0"/>
    </xf>
    <xf numFmtId="0" fontId="0" fillId="60" borderId="24" xfId="0" applyFill="1" applyBorder="1" applyAlignment="1" applyProtection="1" quotePrefix="1">
      <alignment vertical="top"/>
      <protection locked="0"/>
    </xf>
    <xf numFmtId="0" fontId="79" fillId="60" borderId="0" xfId="0" applyFont="1" applyFill="1" applyAlignment="1">
      <alignment vertical="top" wrapText="1"/>
    </xf>
    <xf numFmtId="0" fontId="0" fillId="60" borderId="20" xfId="0" applyFill="1" applyBorder="1" applyAlignment="1" applyProtection="1" quotePrefix="1">
      <alignment vertical="top"/>
      <protection locked="0"/>
    </xf>
    <xf numFmtId="0" fontId="0" fillId="60" borderId="0" xfId="0" applyFill="1" applyAlignment="1">
      <alignment horizontal="right" vertical="top" wrapText="1"/>
    </xf>
    <xf numFmtId="0" fontId="0" fillId="60" borderId="28" xfId="0" applyFill="1" applyBorder="1" applyAlignment="1" applyProtection="1" quotePrefix="1">
      <alignment horizontal="left" vertical="top"/>
      <protection locked="0"/>
    </xf>
    <xf numFmtId="0" fontId="0" fillId="60" borderId="0" xfId="0" applyFont="1" applyFill="1" applyAlignment="1">
      <alignment vertical="top"/>
    </xf>
    <xf numFmtId="0" fontId="0" fillId="60" borderId="19" xfId="0" applyFill="1" applyBorder="1" applyAlignment="1" applyProtection="1" quotePrefix="1">
      <alignment vertical="top"/>
      <protection locked="0"/>
    </xf>
    <xf numFmtId="0" fontId="0" fillId="60" borderId="0" xfId="0" applyFill="1" applyAlignment="1">
      <alignment horizontal="right" vertical="top"/>
    </xf>
    <xf numFmtId="0" fontId="78" fillId="60" borderId="0" xfId="0" applyFont="1" applyFill="1" applyAlignment="1">
      <alignment vertical="top"/>
    </xf>
    <xf numFmtId="0" fontId="77" fillId="60" borderId="19" xfId="0" applyFont="1" applyFill="1" applyBorder="1" applyAlignment="1" applyProtection="1" quotePrefix="1">
      <alignment horizontal="left" vertical="top" wrapText="1"/>
      <protection locked="0"/>
    </xf>
    <xf numFmtId="0" fontId="0" fillId="60" borderId="0" xfId="0" applyFill="1" applyBorder="1" applyAlignment="1" quotePrefix="1">
      <alignment vertical="top"/>
    </xf>
    <xf numFmtId="0" fontId="84" fillId="60" borderId="0" xfId="0" applyFont="1" applyFill="1" applyAlignment="1">
      <alignment vertical="center"/>
    </xf>
    <xf numFmtId="0" fontId="0" fillId="60" borderId="0" xfId="0" applyFill="1" applyAlignment="1">
      <alignment horizontal="right" vertical="center"/>
    </xf>
    <xf numFmtId="0" fontId="79" fillId="60" borderId="19" xfId="0" applyFont="1" applyFill="1" applyBorder="1" applyAlignment="1">
      <alignment horizontal="center" vertical="center"/>
    </xf>
    <xf numFmtId="0" fontId="64" fillId="60" borderId="0" xfId="0" applyFont="1" applyFill="1" applyAlignment="1">
      <alignment/>
    </xf>
    <xf numFmtId="0" fontId="77" fillId="60" borderId="0" xfId="0" applyFont="1" applyFill="1" applyAlignment="1">
      <alignment horizontal="center" vertical="center"/>
    </xf>
    <xf numFmtId="0" fontId="82" fillId="60" borderId="19" xfId="0" applyFont="1" applyFill="1" applyBorder="1" applyAlignment="1">
      <alignment horizontal="center" vertical="center"/>
    </xf>
    <xf numFmtId="0" fontId="0" fillId="60" borderId="19" xfId="0" applyFill="1" applyBorder="1" applyAlignment="1" applyProtection="1" quotePrefix="1">
      <alignment horizontal="center" vertical="top"/>
      <protection hidden="1"/>
    </xf>
    <xf numFmtId="0" fontId="83" fillId="60" borderId="0" xfId="0" applyFont="1" applyFill="1" applyAlignment="1" applyProtection="1">
      <alignment horizontal="right" vertical="top"/>
      <protection hidden="1"/>
    </xf>
    <xf numFmtId="0" fontId="77" fillId="60" borderId="19" xfId="0" applyFont="1" applyFill="1" applyBorder="1" applyAlignment="1">
      <alignment horizontal="center" vertical="top" wrapText="1"/>
    </xf>
    <xf numFmtId="0" fontId="0" fillId="60" borderId="0" xfId="0" applyFont="1" applyFill="1" applyAlignment="1">
      <alignment vertical="top" wrapText="1"/>
    </xf>
    <xf numFmtId="0" fontId="0" fillId="60" borderId="19" xfId="0" applyFill="1" applyBorder="1" applyAlignment="1" applyProtection="1" quotePrefix="1">
      <alignment horizontal="center" vertical="top"/>
      <protection locked="0"/>
    </xf>
    <xf numFmtId="0" fontId="0" fillId="60" borderId="19" xfId="0" applyFill="1" applyBorder="1" applyAlignment="1" applyProtection="1">
      <alignment horizontal="center" vertical="top"/>
      <protection locked="0"/>
    </xf>
    <xf numFmtId="0" fontId="85" fillId="60" borderId="0" xfId="0" applyFont="1" applyFill="1" applyAlignment="1">
      <alignment vertical="top"/>
    </xf>
    <xf numFmtId="0" fontId="0" fillId="60" borderId="19" xfId="0" applyFill="1" applyBorder="1" applyAlignment="1">
      <alignment vertical="top"/>
    </xf>
    <xf numFmtId="0" fontId="0" fillId="60" borderId="19" xfId="0" applyFill="1" applyBorder="1" applyAlignment="1">
      <alignment horizontal="left" vertical="top"/>
    </xf>
    <xf numFmtId="0" fontId="0" fillId="60" borderId="0" xfId="0" applyFill="1" applyAlignment="1">
      <alignment horizontal="right"/>
    </xf>
    <xf numFmtId="0" fontId="0" fillId="60" borderId="0" xfId="0" applyFill="1" applyAlignment="1">
      <alignment horizontal="center" vertical="top" wrapText="1"/>
    </xf>
    <xf numFmtId="0" fontId="0" fillId="60" borderId="0" xfId="0" applyFont="1" applyFill="1" applyAlignment="1">
      <alignment/>
    </xf>
    <xf numFmtId="0" fontId="82" fillId="60" borderId="0" xfId="0" applyFont="1" applyFill="1" applyBorder="1" applyAlignment="1">
      <alignment horizontal="center" vertical="center"/>
    </xf>
    <xf numFmtId="0" fontId="0" fillId="60" borderId="0" xfId="0" applyFill="1" applyBorder="1" applyAlignment="1">
      <alignment vertical="top"/>
    </xf>
    <xf numFmtId="0" fontId="0" fillId="60" borderId="0" xfId="0" applyFill="1" applyAlignment="1">
      <alignment wrapText="1"/>
    </xf>
    <xf numFmtId="0" fontId="0" fillId="60" borderId="0" xfId="0" applyFill="1" applyBorder="1" applyAlignment="1">
      <alignment/>
    </xf>
    <xf numFmtId="0" fontId="0" fillId="60" borderId="0" xfId="0" applyFill="1" applyAlignment="1">
      <alignment horizontal="centerContinuous"/>
    </xf>
    <xf numFmtId="0" fontId="77" fillId="60" borderId="0" xfId="0" applyFont="1" applyFill="1" applyAlignment="1">
      <alignment vertical="top" wrapText="1"/>
    </xf>
    <xf numFmtId="0" fontId="77" fillId="60" borderId="0" xfId="0" applyFont="1" applyFill="1" applyAlignment="1">
      <alignment/>
    </xf>
    <xf numFmtId="0" fontId="0" fillId="60" borderId="0" xfId="0" applyFill="1" applyAlignment="1">
      <alignment horizontal="center"/>
    </xf>
    <xf numFmtId="0" fontId="0" fillId="60" borderId="32" xfId="0" applyFill="1" applyBorder="1" applyAlignment="1">
      <alignment vertical="top" wrapText="1"/>
    </xf>
    <xf numFmtId="0" fontId="79" fillId="60" borderId="33" xfId="0" applyFont="1" applyFill="1" applyBorder="1" applyAlignment="1">
      <alignment vertical="top"/>
    </xf>
    <xf numFmtId="0" fontId="0" fillId="60" borderId="33" xfId="0" applyFill="1" applyBorder="1" applyAlignment="1">
      <alignment/>
    </xf>
    <xf numFmtId="0" fontId="0" fillId="60" borderId="33" xfId="0" applyFill="1" applyBorder="1" applyAlignment="1">
      <alignment vertical="top" wrapText="1"/>
    </xf>
    <xf numFmtId="0" fontId="0" fillId="60" borderId="33" xfId="0" applyFill="1" applyBorder="1" applyAlignment="1">
      <alignment horizontal="left" vertical="top" wrapText="1"/>
    </xf>
    <xf numFmtId="0" fontId="0" fillId="60" borderId="30" xfId="0" applyFill="1" applyBorder="1" applyAlignment="1">
      <alignment/>
    </xf>
    <xf numFmtId="0" fontId="79" fillId="60" borderId="0" xfId="0" applyFont="1" applyFill="1" applyBorder="1" applyAlignment="1">
      <alignment vertical="top"/>
    </xf>
    <xf numFmtId="0" fontId="0" fillId="60" borderId="34" xfId="0" applyFill="1" applyBorder="1" applyAlignment="1">
      <alignment/>
    </xf>
    <xf numFmtId="0" fontId="0" fillId="60" borderId="35" xfId="0" applyFill="1" applyBorder="1" applyAlignment="1">
      <alignment/>
    </xf>
    <xf numFmtId="0" fontId="0" fillId="60" borderId="36" xfId="0" applyFill="1" applyBorder="1" applyAlignment="1">
      <alignment/>
    </xf>
    <xf numFmtId="0" fontId="0" fillId="60" borderId="18" xfId="0" applyFill="1" applyBorder="1" applyAlignment="1">
      <alignment/>
    </xf>
    <xf numFmtId="0" fontId="0" fillId="60" borderId="29" xfId="0" applyFill="1" applyBorder="1" applyAlignment="1">
      <alignment/>
    </xf>
    <xf numFmtId="0" fontId="82" fillId="60" borderId="32" xfId="0" applyFont="1" applyFill="1" applyBorder="1" applyAlignment="1">
      <alignment vertical="top"/>
    </xf>
    <xf numFmtId="0" fontId="82" fillId="60" borderId="0" xfId="0" applyFont="1" applyFill="1" applyAlignment="1">
      <alignment vertical="center"/>
    </xf>
    <xf numFmtId="0" fontId="82" fillId="0" borderId="19" xfId="0" applyFont="1" applyBorder="1" applyAlignment="1" applyProtection="1">
      <alignment horizontal="center" vertical="center"/>
      <protection/>
    </xf>
    <xf numFmtId="0" fontId="0" fillId="60" borderId="19" xfId="0" applyFill="1" applyBorder="1" applyAlignment="1">
      <alignment horizontal="center" vertical="center"/>
    </xf>
    <xf numFmtId="0" fontId="86" fillId="0" borderId="0" xfId="0" applyFont="1" applyAlignment="1">
      <alignment/>
    </xf>
    <xf numFmtId="0" fontId="5" fillId="51" borderId="0" xfId="83" applyFont="1" applyFill="1" applyBorder="1" applyAlignment="1" applyProtection="1">
      <alignment horizontal="center"/>
      <protection/>
    </xf>
    <xf numFmtId="0" fontId="0" fillId="56" borderId="21" xfId="0" applyFont="1" applyFill="1" applyBorder="1" applyAlignment="1" applyProtection="1">
      <alignment horizontal="left" vertical="top" wrapText="1"/>
      <protection locked="0"/>
    </xf>
    <xf numFmtId="0" fontId="0" fillId="56" borderId="22" xfId="0" applyFont="1" applyFill="1" applyBorder="1" applyAlignment="1" applyProtection="1">
      <alignment horizontal="left" vertical="top" wrapText="1"/>
      <protection locked="0"/>
    </xf>
    <xf numFmtId="0" fontId="0" fillId="56" borderId="23" xfId="0" applyFont="1" applyFill="1" applyBorder="1" applyAlignment="1" applyProtection="1">
      <alignment horizontal="left" vertical="top" wrapText="1"/>
      <protection locked="0"/>
    </xf>
    <xf numFmtId="0" fontId="0" fillId="60" borderId="19" xfId="0" applyFill="1" applyBorder="1" applyAlignment="1" applyProtection="1" quotePrefix="1">
      <alignment horizontal="left" vertical="top" wrapText="1"/>
      <protection hidden="1" locked="0"/>
    </xf>
    <xf numFmtId="0" fontId="0" fillId="60" borderId="0" xfId="0" applyFill="1" applyAlignment="1" quotePrefix="1">
      <alignment/>
    </xf>
    <xf numFmtId="0" fontId="0" fillId="60" borderId="19" xfId="0" applyFill="1" applyBorder="1" applyAlignment="1" applyProtection="1" quotePrefix="1">
      <alignment horizontal="left" vertical="top"/>
      <protection locked="0"/>
    </xf>
    <xf numFmtId="0" fontId="0" fillId="60" borderId="21" xfId="0" applyFill="1" applyBorder="1" applyAlignment="1" applyProtection="1" quotePrefix="1">
      <alignment horizontal="left" vertical="top"/>
      <protection locked="0"/>
    </xf>
    <xf numFmtId="0" fontId="0" fillId="60" borderId="23" xfId="0" applyFill="1" applyBorder="1" applyAlignment="1" applyProtection="1" quotePrefix="1">
      <alignment horizontal="left" vertical="top"/>
      <protection locked="0"/>
    </xf>
    <xf numFmtId="0" fontId="0" fillId="58" borderId="19" xfId="0" applyFill="1" applyBorder="1" applyAlignment="1" applyProtection="1">
      <alignment horizontal="left" vertical="top"/>
      <protection locked="0"/>
    </xf>
    <xf numFmtId="0" fontId="0" fillId="58" borderId="20" xfId="0" applyFill="1" applyBorder="1" applyAlignment="1" applyProtection="1">
      <alignment horizontal="left" vertical="top"/>
      <protection locked="0"/>
    </xf>
    <xf numFmtId="0" fontId="13" fillId="51" borderId="19" xfId="83" applyFont="1" applyFill="1" applyBorder="1" applyAlignment="1">
      <alignment horizontal="center" vertical="center" wrapText="1"/>
      <protection/>
    </xf>
    <xf numFmtId="0" fontId="12" fillId="51" borderId="19" xfId="83" applyFont="1" applyFill="1" applyBorder="1" applyAlignment="1">
      <alignment horizontal="center" vertical="center" wrapText="1"/>
      <protection/>
    </xf>
    <xf numFmtId="0" fontId="13" fillId="4" borderId="19" xfId="83" applyFont="1" applyFill="1" applyBorder="1" applyAlignment="1">
      <alignment horizontal="center" vertical="center" wrapText="1"/>
      <protection/>
    </xf>
    <xf numFmtId="0" fontId="12" fillId="4" borderId="19" xfId="83" applyFont="1" applyFill="1" applyBorder="1" applyAlignment="1">
      <alignment horizontal="center" vertical="center" wrapText="1"/>
      <protection/>
    </xf>
    <xf numFmtId="0" fontId="11" fillId="41" borderId="19" xfId="83" applyFont="1" applyFill="1" applyBorder="1" applyAlignment="1">
      <alignment horizontal="center"/>
      <protection/>
    </xf>
    <xf numFmtId="0" fontId="13" fillId="59" borderId="19" xfId="83" applyFont="1" applyFill="1" applyBorder="1" applyAlignment="1">
      <alignment horizontal="center" vertical="center" wrapText="1"/>
      <protection/>
    </xf>
    <xf numFmtId="0" fontId="12" fillId="59" borderId="19" xfId="83" applyFont="1" applyFill="1" applyBorder="1" applyAlignment="1">
      <alignment horizontal="center" vertical="center" wrapText="1"/>
      <protection/>
    </xf>
    <xf numFmtId="0" fontId="5" fillId="0" borderId="0" xfId="83" applyFont="1" applyAlignment="1">
      <alignment wrapText="1"/>
      <protection/>
    </xf>
    <xf numFmtId="0" fontId="2" fillId="0" borderId="0" xfId="83" applyFont="1" applyAlignment="1">
      <alignment wrapText="1"/>
      <protection/>
    </xf>
    <xf numFmtId="0" fontId="2" fillId="14" borderId="0" xfId="83" applyFill="1" applyAlignment="1">
      <alignment horizontal="left" vertical="center" wrapText="1"/>
      <protection/>
    </xf>
    <xf numFmtId="0" fontId="2" fillId="0" borderId="0" xfId="83" applyFill="1" applyAlignment="1">
      <alignment horizontal="center"/>
      <protection/>
    </xf>
    <xf numFmtId="0" fontId="11" fillId="0" borderId="19" xfId="83" applyFont="1" applyBorder="1" applyAlignment="1">
      <alignment vertical="center" wrapText="1"/>
      <protection/>
    </xf>
    <xf numFmtId="0" fontId="5" fillId="0" borderId="19" xfId="83" applyFont="1" applyBorder="1" applyAlignment="1">
      <alignment vertical="center" wrapText="1"/>
      <protection/>
    </xf>
    <xf numFmtId="0" fontId="11" fillId="0" borderId="21" xfId="83" applyFont="1" applyBorder="1" applyAlignment="1">
      <alignment vertical="center" wrapText="1"/>
      <protection/>
    </xf>
    <xf numFmtId="0" fontId="5" fillId="0" borderId="21" xfId="83" applyFont="1" applyBorder="1" applyAlignment="1">
      <alignment vertical="center" wrapText="1"/>
      <protection/>
    </xf>
    <xf numFmtId="0" fontId="11" fillId="0" borderId="23" xfId="83" applyFont="1" applyBorder="1" applyAlignment="1">
      <alignment vertical="center" wrapText="1"/>
      <protection/>
    </xf>
    <xf numFmtId="0" fontId="5" fillId="0" borderId="23" xfId="83" applyFont="1" applyBorder="1" applyAlignment="1">
      <alignment vertical="center" wrapText="1"/>
      <protection/>
    </xf>
  </cellXfs>
  <cellStyles count="85">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ellule liée" xfId="61"/>
    <cellStyle name="Check Cell" xfId="62"/>
    <cellStyle name="Comma" xfId="63"/>
    <cellStyle name="Comma [0]" xfId="64"/>
    <cellStyle name="Comma 2" xfId="65"/>
    <cellStyle name="Commentaire" xfId="66"/>
    <cellStyle name="Currency" xfId="67"/>
    <cellStyle name="Currency [0]" xfId="68"/>
    <cellStyle name="Entrée" xfId="69"/>
    <cellStyle name="Explanatory Text" xfId="70"/>
    <cellStyle name="Followed Hyperlink" xfId="71"/>
    <cellStyle name="Good" xfId="72"/>
    <cellStyle name="Heading 1" xfId="73"/>
    <cellStyle name="Heading 2" xfId="74"/>
    <cellStyle name="Heading 3" xfId="75"/>
    <cellStyle name="Heading 4" xfId="76"/>
    <cellStyle name="Hyperlink" xfId="77"/>
    <cellStyle name="Input" xfId="78"/>
    <cellStyle name="Insatisfaisant" xfId="79"/>
    <cellStyle name="Linked Cell" xfId="80"/>
    <cellStyle name="Neutral" xfId="81"/>
    <cellStyle name="Neutre" xfId="82"/>
    <cellStyle name="Normal 2" xfId="83"/>
    <cellStyle name="Note" xfId="84"/>
    <cellStyle name="Output" xfId="85"/>
    <cellStyle name="Percent" xfId="86"/>
    <cellStyle name="Satisfaisant" xfId="87"/>
    <cellStyle name="Sortie" xfId="88"/>
    <cellStyle name="Texte explicatif" xfId="89"/>
    <cellStyle name="Title" xfId="90"/>
    <cellStyle name="Titre" xfId="91"/>
    <cellStyle name="Titre 1" xfId="92"/>
    <cellStyle name="Titre 2" xfId="93"/>
    <cellStyle name="Titre 3" xfId="94"/>
    <cellStyle name="Titre 4" xfId="95"/>
    <cellStyle name="Total" xfId="96"/>
    <cellStyle name="Vérification" xfId="97"/>
    <cellStyle name="Warning Text" xfId="98"/>
  </cellStyles>
  <dxfs count="8">
    <dxf>
      <fill>
        <patternFill>
          <bgColor theme="1"/>
        </patternFill>
      </fill>
    </dxf>
    <dxf>
      <fill>
        <patternFill>
          <bgColor theme="1"/>
        </patternFill>
      </fill>
    </dxf>
    <dxf>
      <font>
        <color theme="1"/>
      </font>
    </dxf>
    <dxf>
      <font>
        <color theme="1"/>
      </font>
      <fill>
        <patternFill>
          <bgColor theme="1"/>
        </patternFill>
      </fill>
    </dxf>
    <dxf>
      <fill>
        <patternFill>
          <bgColor theme="1"/>
        </patternFill>
      </fill>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257175</xdr:colOff>
      <xdr:row>11</xdr:row>
      <xdr:rowOff>76200</xdr:rowOff>
    </xdr:from>
    <xdr:to>
      <xdr:col>4</xdr:col>
      <xdr:colOff>152400</xdr:colOff>
      <xdr:row>15</xdr:row>
      <xdr:rowOff>38100</xdr:rowOff>
    </xdr:to>
    <xdr:pic>
      <xdr:nvPicPr>
        <xdr:cNvPr id="1" name="CommandButton1"/>
        <xdr:cNvPicPr preferRelativeResize="1">
          <a:picLocks noChangeAspect="1"/>
        </xdr:cNvPicPr>
      </xdr:nvPicPr>
      <xdr:blipFill>
        <a:blip r:embed="rId1"/>
        <a:stretch>
          <a:fillRect/>
        </a:stretch>
      </xdr:blipFill>
      <xdr:spPr>
        <a:xfrm>
          <a:off x="866775" y="1857375"/>
          <a:ext cx="1724025" cy="609600"/>
        </a:xfrm>
        <a:prstGeom prst="rect">
          <a:avLst/>
        </a:prstGeom>
        <a:noFill/>
        <a:ln w="9525" cmpd="sng">
          <a:noFill/>
        </a:ln>
      </xdr:spPr>
    </xdr:pic>
    <xdr:clientData/>
  </xdr:twoCellAnchor>
  <xdr:twoCellAnchor editAs="oneCell">
    <xdr:from>
      <xdr:col>6</xdr:col>
      <xdr:colOff>57150</xdr:colOff>
      <xdr:row>11</xdr:row>
      <xdr:rowOff>47625</xdr:rowOff>
    </xdr:from>
    <xdr:to>
      <xdr:col>8</xdr:col>
      <xdr:colOff>590550</xdr:colOff>
      <xdr:row>14</xdr:row>
      <xdr:rowOff>152400</xdr:rowOff>
    </xdr:to>
    <xdr:pic>
      <xdr:nvPicPr>
        <xdr:cNvPr id="2" name="CommandButton2"/>
        <xdr:cNvPicPr preferRelativeResize="1">
          <a:picLocks noChangeAspect="1"/>
        </xdr:cNvPicPr>
      </xdr:nvPicPr>
      <xdr:blipFill>
        <a:blip r:embed="rId2"/>
        <a:stretch>
          <a:fillRect/>
        </a:stretch>
      </xdr:blipFill>
      <xdr:spPr>
        <a:xfrm>
          <a:off x="3714750" y="1828800"/>
          <a:ext cx="175260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314325</xdr:colOff>
      <xdr:row>10</xdr:row>
      <xdr:rowOff>76200</xdr:rowOff>
    </xdr:from>
    <xdr:to>
      <xdr:col>8</xdr:col>
      <xdr:colOff>628650</xdr:colOff>
      <xdr:row>11</xdr:row>
      <xdr:rowOff>419100</xdr:rowOff>
    </xdr:to>
    <xdr:pic>
      <xdr:nvPicPr>
        <xdr:cNvPr id="1" name="CommandButton1"/>
        <xdr:cNvPicPr preferRelativeResize="1">
          <a:picLocks noChangeAspect="1"/>
        </xdr:cNvPicPr>
      </xdr:nvPicPr>
      <xdr:blipFill>
        <a:blip r:embed="rId1"/>
        <a:stretch>
          <a:fillRect/>
        </a:stretch>
      </xdr:blipFill>
      <xdr:spPr>
        <a:xfrm>
          <a:off x="2876550" y="990600"/>
          <a:ext cx="1752600" cy="5048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dimension ref="A3:T202"/>
  <sheetViews>
    <sheetView zoomScale="85" zoomScaleNormal="85" zoomScalePageLayoutView="0" workbookViewId="0" topLeftCell="A1">
      <selection activeCell="A1" sqref="A1"/>
    </sheetView>
  </sheetViews>
  <sheetFormatPr defaultColWidth="9.140625" defaultRowHeight="12.75"/>
  <cols>
    <col min="1" max="1" width="28.140625" style="5" bestFit="1" customWidth="1"/>
    <col min="2" max="2" width="35.00390625" style="5" bestFit="1" customWidth="1"/>
    <col min="3" max="3" width="12.140625" style="5" bestFit="1" customWidth="1"/>
    <col min="4" max="4" width="42.7109375" style="5" customWidth="1"/>
    <col min="5" max="5" width="12.8515625" style="5" customWidth="1"/>
    <col min="6" max="6" width="45.28125" style="5" customWidth="1"/>
    <col min="7" max="7" width="51.00390625" style="5" bestFit="1" customWidth="1"/>
    <col min="8" max="8" width="32.28125" style="5" customWidth="1"/>
    <col min="9" max="9" width="23.421875" style="5" bestFit="1" customWidth="1"/>
    <col min="10" max="10" width="8.8515625" style="5" customWidth="1"/>
    <col min="11" max="11" width="29.00390625" style="5" bestFit="1" customWidth="1"/>
    <col min="12" max="12" width="35.00390625" style="5" bestFit="1" customWidth="1"/>
    <col min="13" max="16384" width="8.8515625" style="5" customWidth="1"/>
  </cols>
  <sheetData>
    <row r="3" spans="1:10" ht="12.75">
      <c r="A3" s="5" t="s">
        <v>68</v>
      </c>
      <c r="D3" s="5" t="s">
        <v>33</v>
      </c>
      <c r="G3" s="5" t="s">
        <v>69</v>
      </c>
      <c r="H3" s="6" t="s">
        <v>70</v>
      </c>
      <c r="I3" s="5" t="s">
        <v>1</v>
      </c>
      <c r="J3" s="6" t="s">
        <v>71</v>
      </c>
    </row>
    <row r="4" spans="1:13" ht="12.75">
      <c r="A4" s="7" t="s">
        <v>2849</v>
      </c>
      <c r="B4" s="8"/>
      <c r="L4" s="8" t="s">
        <v>72</v>
      </c>
      <c r="M4" s="5" t="s">
        <v>73</v>
      </c>
    </row>
    <row r="5" spans="1:12" ht="12.75">
      <c r="A5" s="9" t="s">
        <v>2850</v>
      </c>
      <c r="B5" s="9"/>
      <c r="C5" s="5" t="s">
        <v>73</v>
      </c>
      <c r="D5" s="5" t="s">
        <v>74</v>
      </c>
      <c r="E5" s="9" t="s">
        <v>75</v>
      </c>
      <c r="G5" s="5" t="s">
        <v>76</v>
      </c>
      <c r="H5" s="5" t="s">
        <v>77</v>
      </c>
      <c r="I5" s="5" t="s">
        <v>78</v>
      </c>
      <c r="J5" s="5" t="s">
        <v>79</v>
      </c>
      <c r="L5" s="5" t="s">
        <v>2820</v>
      </c>
    </row>
    <row r="6" spans="1:20" ht="12.75">
      <c r="A6" s="10" t="s">
        <v>2851</v>
      </c>
      <c r="B6" s="11"/>
      <c r="C6" s="5" t="s">
        <v>80</v>
      </c>
      <c r="D6" s="5" t="s">
        <v>81</v>
      </c>
      <c r="E6" s="5" t="s">
        <v>81</v>
      </c>
      <c r="G6" s="5" t="s">
        <v>82</v>
      </c>
      <c r="H6" s="5" t="s">
        <v>83</v>
      </c>
      <c r="I6" s="5" t="s">
        <v>84</v>
      </c>
      <c r="J6" s="5" t="s">
        <v>85</v>
      </c>
      <c r="L6" s="8" t="s">
        <v>91</v>
      </c>
      <c r="R6" s="5" t="s">
        <v>87</v>
      </c>
      <c r="T6" s="5" t="s">
        <v>82</v>
      </c>
    </row>
    <row r="7" spans="1:20" ht="12.75">
      <c r="A7" s="10"/>
      <c r="B7" s="11"/>
      <c r="C7" s="5" t="s">
        <v>88</v>
      </c>
      <c r="D7" s="5" t="s">
        <v>571</v>
      </c>
      <c r="E7" s="9" t="s">
        <v>572</v>
      </c>
      <c r="G7" s="5" t="s">
        <v>89</v>
      </c>
      <c r="H7" s="5" t="s">
        <v>90</v>
      </c>
      <c r="L7" s="9" t="s">
        <v>96</v>
      </c>
      <c r="M7" s="5" t="s">
        <v>80</v>
      </c>
      <c r="T7" s="5" t="s">
        <v>92</v>
      </c>
    </row>
    <row r="8" spans="1:13" ht="12.75">
      <c r="A8" s="10"/>
      <c r="B8" s="11"/>
      <c r="C8" s="5" t="s">
        <v>93</v>
      </c>
      <c r="E8" s="9"/>
      <c r="G8" s="5" t="s">
        <v>94</v>
      </c>
      <c r="H8" s="5" t="s">
        <v>95</v>
      </c>
      <c r="L8" s="6" t="s">
        <v>2836</v>
      </c>
      <c r="M8" s="5" t="s">
        <v>88</v>
      </c>
    </row>
    <row r="9" spans="1:13" ht="12.75">
      <c r="A9" s="10"/>
      <c r="C9" s="5" t="s">
        <v>93</v>
      </c>
      <c r="G9" s="5" t="s">
        <v>97</v>
      </c>
      <c r="H9" s="5" t="s">
        <v>98</v>
      </c>
      <c r="I9" s="5" t="s">
        <v>99</v>
      </c>
      <c r="J9" s="5" t="s">
        <v>100</v>
      </c>
      <c r="L9" s="8" t="s">
        <v>86</v>
      </c>
      <c r="M9" s="5" t="s">
        <v>93</v>
      </c>
    </row>
    <row r="10" spans="3:13" ht="12.75">
      <c r="C10" s="5" t="s">
        <v>101</v>
      </c>
      <c r="G10" s="5" t="s">
        <v>102</v>
      </c>
      <c r="H10" s="5" t="s">
        <v>103</v>
      </c>
      <c r="I10" s="5" t="s">
        <v>104</v>
      </c>
      <c r="J10" s="5" t="s">
        <v>105</v>
      </c>
      <c r="M10" s="5" t="s">
        <v>93</v>
      </c>
    </row>
    <row r="11" spans="3:13" ht="12.75">
      <c r="C11" s="5" t="s">
        <v>106</v>
      </c>
      <c r="G11" s="5" t="s">
        <v>107</v>
      </c>
      <c r="H11" s="5" t="s">
        <v>108</v>
      </c>
      <c r="M11" s="5" t="s">
        <v>101</v>
      </c>
    </row>
    <row r="12" spans="9:13" ht="12.75">
      <c r="I12" s="5" t="s">
        <v>5007</v>
      </c>
      <c r="J12" s="5" t="s">
        <v>5008</v>
      </c>
      <c r="M12" s="5" t="s">
        <v>106</v>
      </c>
    </row>
    <row r="13" spans="3:10" ht="12.75">
      <c r="C13" s="5" t="s">
        <v>109</v>
      </c>
      <c r="I13" s="9" t="s">
        <v>5009</v>
      </c>
      <c r="J13" s="9" t="s">
        <v>5010</v>
      </c>
    </row>
    <row r="14" spans="3:13" ht="12.75">
      <c r="C14" s="5" t="s">
        <v>73</v>
      </c>
      <c r="M14" s="5" t="s">
        <v>109</v>
      </c>
    </row>
    <row r="15" spans="11:13" ht="12.75">
      <c r="K15" s="6"/>
      <c r="L15" s="6"/>
      <c r="M15" s="5" t="s">
        <v>73</v>
      </c>
    </row>
    <row r="16" spans="1:13" ht="12.75">
      <c r="A16" s="12" t="s">
        <v>110</v>
      </c>
      <c r="B16" s="13" t="s">
        <v>111</v>
      </c>
      <c r="C16" s="13" t="s">
        <v>112</v>
      </c>
      <c r="D16" s="13" t="s">
        <v>113</v>
      </c>
      <c r="E16" s="12" t="s">
        <v>110</v>
      </c>
      <c r="F16" s="13" t="s">
        <v>113</v>
      </c>
      <c r="G16" s="13" t="s">
        <v>114</v>
      </c>
      <c r="I16" s="5" t="s">
        <v>57</v>
      </c>
      <c r="K16" s="6" t="s">
        <v>115</v>
      </c>
      <c r="M16" s="5" t="s">
        <v>60</v>
      </c>
    </row>
    <row r="17" spans="1:11" ht="12.75">
      <c r="A17" s="14">
        <v>1</v>
      </c>
      <c r="B17" s="15" t="s">
        <v>116</v>
      </c>
      <c r="C17" s="15" t="s">
        <v>117</v>
      </c>
      <c r="D17" s="15" t="s">
        <v>118</v>
      </c>
      <c r="E17" s="14">
        <v>28002</v>
      </c>
      <c r="F17" s="15" t="s">
        <v>119</v>
      </c>
      <c r="G17" s="5" t="s">
        <v>120</v>
      </c>
      <c r="K17" s="6"/>
    </row>
    <row r="18" spans="1:13" ht="12.75">
      <c r="A18" s="14">
        <v>2</v>
      </c>
      <c r="B18" s="15" t="s">
        <v>116</v>
      </c>
      <c r="C18" s="15" t="s">
        <v>117</v>
      </c>
      <c r="D18" s="15" t="s">
        <v>120</v>
      </c>
      <c r="E18" s="14">
        <v>28010</v>
      </c>
      <c r="F18" s="15" t="s">
        <v>121</v>
      </c>
      <c r="G18" s="5" t="s">
        <v>122</v>
      </c>
      <c r="I18" s="5" t="s">
        <v>123</v>
      </c>
      <c r="J18" s="5" t="s">
        <v>124</v>
      </c>
      <c r="K18" s="6" t="s">
        <v>125</v>
      </c>
      <c r="L18" s="6" t="s">
        <v>126</v>
      </c>
      <c r="M18" s="5" t="s">
        <v>127</v>
      </c>
    </row>
    <row r="19" spans="1:13" ht="12.75">
      <c r="A19" s="14">
        <v>3</v>
      </c>
      <c r="B19" s="15" t="s">
        <v>116</v>
      </c>
      <c r="C19" s="15" t="s">
        <v>117</v>
      </c>
      <c r="D19" s="15" t="s">
        <v>128</v>
      </c>
      <c r="E19" s="14">
        <v>28029</v>
      </c>
      <c r="F19" s="15" t="s">
        <v>129</v>
      </c>
      <c r="G19" s="5" t="s">
        <v>130</v>
      </c>
      <c r="I19" s="5" t="s">
        <v>131</v>
      </c>
      <c r="J19" s="5" t="s">
        <v>126</v>
      </c>
      <c r="K19" s="6" t="s">
        <v>132</v>
      </c>
      <c r="L19" s="6" t="s">
        <v>124</v>
      </c>
      <c r="M19" s="5" t="s">
        <v>133</v>
      </c>
    </row>
    <row r="20" spans="1:13" ht="12.75">
      <c r="A20" s="14">
        <v>4</v>
      </c>
      <c r="B20" s="15" t="s">
        <v>116</v>
      </c>
      <c r="C20" s="15" t="s">
        <v>117</v>
      </c>
      <c r="D20" s="15" t="s">
        <v>134</v>
      </c>
      <c r="E20" s="14">
        <v>28037</v>
      </c>
      <c r="F20" s="15" t="s">
        <v>135</v>
      </c>
      <c r="G20" s="5" t="s">
        <v>136</v>
      </c>
      <c r="I20" s="5" t="s">
        <v>2837</v>
      </c>
      <c r="J20" s="5" t="s">
        <v>2838</v>
      </c>
      <c r="K20" s="5" t="s">
        <v>2839</v>
      </c>
      <c r="L20" s="5" t="s">
        <v>2840</v>
      </c>
      <c r="M20" s="5" t="s">
        <v>517</v>
      </c>
    </row>
    <row r="21" spans="1:13" ht="12.75">
      <c r="A21" s="14">
        <v>5.1</v>
      </c>
      <c r="B21" s="15" t="s">
        <v>116</v>
      </c>
      <c r="C21" s="15" t="s">
        <v>117</v>
      </c>
      <c r="D21" s="15" t="s">
        <v>141</v>
      </c>
      <c r="E21" s="14">
        <v>28045</v>
      </c>
      <c r="F21" s="15" t="s">
        <v>142</v>
      </c>
      <c r="G21" s="5" t="s">
        <v>143</v>
      </c>
      <c r="I21" s="5" t="s">
        <v>137</v>
      </c>
      <c r="J21" s="5" t="s">
        <v>138</v>
      </c>
      <c r="K21" s="5" t="s">
        <v>139</v>
      </c>
      <c r="L21" s="6" t="s">
        <v>140</v>
      </c>
      <c r="M21" s="5" t="s">
        <v>148</v>
      </c>
    </row>
    <row r="22" spans="1:13" ht="12.75">
      <c r="A22" s="14">
        <v>5.2</v>
      </c>
      <c r="B22" s="15" t="s">
        <v>116</v>
      </c>
      <c r="C22" s="15" t="s">
        <v>117</v>
      </c>
      <c r="D22" s="15" t="s">
        <v>149</v>
      </c>
      <c r="E22" s="14">
        <v>28053</v>
      </c>
      <c r="F22" s="15" t="s">
        <v>150</v>
      </c>
      <c r="G22" s="5" t="s">
        <v>151</v>
      </c>
      <c r="I22" s="5" t="s">
        <v>144</v>
      </c>
      <c r="J22" s="5" t="s">
        <v>145</v>
      </c>
      <c r="K22" s="5" t="s">
        <v>146</v>
      </c>
      <c r="L22" s="6" t="s">
        <v>147</v>
      </c>
      <c r="M22" s="5" t="s">
        <v>152</v>
      </c>
    </row>
    <row r="23" spans="1:13" ht="12.75">
      <c r="A23" s="14">
        <v>6.1</v>
      </c>
      <c r="B23" s="15" t="s">
        <v>116</v>
      </c>
      <c r="C23" s="15" t="s">
        <v>117</v>
      </c>
      <c r="D23" s="15" t="s">
        <v>153</v>
      </c>
      <c r="E23" s="14">
        <v>28061</v>
      </c>
      <c r="F23" s="15" t="s">
        <v>154</v>
      </c>
      <c r="G23" s="5" t="s">
        <v>155</v>
      </c>
      <c r="I23" s="5" t="s">
        <v>66</v>
      </c>
      <c r="M23" s="5" t="s">
        <v>156</v>
      </c>
    </row>
    <row r="24" spans="1:12" ht="12.75">
      <c r="A24" s="14">
        <v>6.2</v>
      </c>
      <c r="B24" s="15" t="s">
        <v>116</v>
      </c>
      <c r="C24" s="15" t="s">
        <v>117</v>
      </c>
      <c r="D24" s="15" t="s">
        <v>157</v>
      </c>
      <c r="E24" s="14">
        <v>28070</v>
      </c>
      <c r="F24" s="15" t="s">
        <v>158</v>
      </c>
      <c r="G24" s="5" t="s">
        <v>159</v>
      </c>
      <c r="I24" s="5" t="s">
        <v>2826</v>
      </c>
      <c r="K24" s="5" t="s">
        <v>160</v>
      </c>
      <c r="L24" s="5" t="s">
        <v>161</v>
      </c>
    </row>
    <row r="25" spans="1:12" ht="12.75">
      <c r="A25" s="14">
        <v>7</v>
      </c>
      <c r="B25" s="15" t="s">
        <v>116</v>
      </c>
      <c r="C25" s="15" t="s">
        <v>117</v>
      </c>
      <c r="D25" s="15" t="s">
        <v>136</v>
      </c>
      <c r="E25" s="14">
        <v>66001</v>
      </c>
      <c r="F25" s="15" t="s">
        <v>162</v>
      </c>
      <c r="G25" s="5" t="s">
        <v>163</v>
      </c>
      <c r="I25" s="5" t="s">
        <v>2825</v>
      </c>
      <c r="K25" s="5" t="s">
        <v>164</v>
      </c>
      <c r="L25" s="5" t="s">
        <v>165</v>
      </c>
    </row>
    <row r="26" spans="1:9" ht="12.75">
      <c r="A26" s="14">
        <v>8</v>
      </c>
      <c r="B26" s="15" t="s">
        <v>116</v>
      </c>
      <c r="C26" s="15" t="s">
        <v>117</v>
      </c>
      <c r="D26" s="15" t="s">
        <v>130</v>
      </c>
      <c r="E26" s="14">
        <v>66010</v>
      </c>
      <c r="F26" s="15" t="s">
        <v>166</v>
      </c>
      <c r="G26" s="5" t="s">
        <v>167</v>
      </c>
      <c r="I26" s="5" t="s">
        <v>4983</v>
      </c>
    </row>
    <row r="27" spans="1:9" ht="12.75">
      <c r="A27" s="14">
        <v>9</v>
      </c>
      <c r="B27" s="15" t="s">
        <v>116</v>
      </c>
      <c r="C27" s="15" t="s">
        <v>117</v>
      </c>
      <c r="D27" s="15" t="s">
        <v>168</v>
      </c>
      <c r="E27" s="14">
        <v>66028</v>
      </c>
      <c r="F27" s="15" t="s">
        <v>169</v>
      </c>
      <c r="G27" s="5" t="s">
        <v>170</v>
      </c>
      <c r="I27" s="5" t="s">
        <v>4988</v>
      </c>
    </row>
    <row r="28" spans="1:7" ht="12.75">
      <c r="A28" s="14">
        <v>10</v>
      </c>
      <c r="B28" s="15" t="s">
        <v>116</v>
      </c>
      <c r="C28" s="15" t="s">
        <v>117</v>
      </c>
      <c r="D28" s="15" t="s">
        <v>171</v>
      </c>
      <c r="E28" s="14">
        <v>66036</v>
      </c>
      <c r="F28" s="15" t="s">
        <v>172</v>
      </c>
      <c r="G28" s="5" t="s">
        <v>173</v>
      </c>
    </row>
    <row r="29" spans="1:12" ht="12.75">
      <c r="A29" s="14">
        <v>11</v>
      </c>
      <c r="B29" s="15" t="s">
        <v>116</v>
      </c>
      <c r="C29" s="15" t="s">
        <v>117</v>
      </c>
      <c r="D29" s="15" t="s">
        <v>174</v>
      </c>
      <c r="E29" s="14">
        <v>66044</v>
      </c>
      <c r="F29" s="15" t="s">
        <v>175</v>
      </c>
      <c r="G29" s="5" t="s">
        <v>176</v>
      </c>
      <c r="K29" s="5" t="s">
        <v>117</v>
      </c>
      <c r="L29" s="5" t="s">
        <v>177</v>
      </c>
    </row>
    <row r="30" spans="1:12" ht="12.75">
      <c r="A30" s="14">
        <v>12</v>
      </c>
      <c r="B30" s="15" t="s">
        <v>116</v>
      </c>
      <c r="C30" s="15" t="s">
        <v>117</v>
      </c>
      <c r="D30" s="15" t="s">
        <v>178</v>
      </c>
      <c r="E30" s="14">
        <v>66052</v>
      </c>
      <c r="F30" s="15" t="s">
        <v>179</v>
      </c>
      <c r="G30" s="5" t="s">
        <v>180</v>
      </c>
      <c r="K30" s="5" t="s">
        <v>181</v>
      </c>
      <c r="L30" s="5" t="s">
        <v>182</v>
      </c>
    </row>
    <row r="31" spans="1:7" ht="12.75">
      <c r="A31" s="14">
        <v>13</v>
      </c>
      <c r="B31" s="15" t="s">
        <v>116</v>
      </c>
      <c r="C31" s="15" t="s">
        <v>117</v>
      </c>
      <c r="D31" s="15" t="s">
        <v>183</v>
      </c>
      <c r="E31" s="14">
        <v>66060</v>
      </c>
      <c r="F31" s="15" t="s">
        <v>184</v>
      </c>
      <c r="G31" s="5" t="s">
        <v>185</v>
      </c>
    </row>
    <row r="32" spans="1:12" ht="12.75">
      <c r="A32" s="14">
        <v>14</v>
      </c>
      <c r="B32" s="15" t="s">
        <v>116</v>
      </c>
      <c r="C32" s="15" t="s">
        <v>117</v>
      </c>
      <c r="D32" s="15" t="s">
        <v>186</v>
      </c>
      <c r="E32" s="14">
        <v>66079</v>
      </c>
      <c r="F32" s="15" t="s">
        <v>187</v>
      </c>
      <c r="G32" s="5" t="s">
        <v>188</v>
      </c>
      <c r="K32" s="5" t="s">
        <v>189</v>
      </c>
      <c r="L32" s="5" t="s">
        <v>190</v>
      </c>
    </row>
    <row r="33" spans="1:12" ht="12.75">
      <c r="A33" s="14">
        <v>15</v>
      </c>
      <c r="B33" s="15" t="s">
        <v>116</v>
      </c>
      <c r="C33" s="15" t="s">
        <v>117</v>
      </c>
      <c r="D33" s="15" t="s">
        <v>191</v>
      </c>
      <c r="E33" s="14">
        <v>66087</v>
      </c>
      <c r="F33" s="15" t="s">
        <v>192</v>
      </c>
      <c r="G33" s="5" t="s">
        <v>193</v>
      </c>
      <c r="K33" s="5" t="s">
        <v>194</v>
      </c>
      <c r="L33" s="5" t="s">
        <v>195</v>
      </c>
    </row>
    <row r="34" spans="1:12" ht="12.75">
      <c r="A34" s="14">
        <v>16</v>
      </c>
      <c r="B34" s="15" t="s">
        <v>116</v>
      </c>
      <c r="C34" s="15" t="s">
        <v>117</v>
      </c>
      <c r="D34" s="15" t="s">
        <v>196</v>
      </c>
      <c r="E34" s="14">
        <v>66095</v>
      </c>
      <c r="F34" s="15" t="s">
        <v>197</v>
      </c>
      <c r="G34" s="5" t="s">
        <v>198</v>
      </c>
      <c r="K34" s="5" t="s">
        <v>199</v>
      </c>
      <c r="L34" s="5" t="s">
        <v>200</v>
      </c>
    </row>
    <row r="35" spans="1:12" ht="12.75">
      <c r="A35" s="14">
        <v>17</v>
      </c>
      <c r="B35" s="15" t="s">
        <v>116</v>
      </c>
      <c r="C35" s="15" t="s">
        <v>117</v>
      </c>
      <c r="D35" s="15" t="s">
        <v>201</v>
      </c>
      <c r="E35" s="14">
        <v>66109</v>
      </c>
      <c r="F35" s="15" t="s">
        <v>202</v>
      </c>
      <c r="G35" s="5" t="s">
        <v>203</v>
      </c>
      <c r="K35" s="5" t="s">
        <v>204</v>
      </c>
      <c r="L35" s="5" t="s">
        <v>205</v>
      </c>
    </row>
    <row r="36" spans="1:12" ht="12.75">
      <c r="A36" s="14">
        <v>18</v>
      </c>
      <c r="B36" s="15" t="s">
        <v>116</v>
      </c>
      <c r="C36" s="15" t="s">
        <v>117</v>
      </c>
      <c r="D36" s="15" t="s">
        <v>206</v>
      </c>
      <c r="E36" s="14">
        <v>66117</v>
      </c>
      <c r="F36" s="15" t="s">
        <v>207</v>
      </c>
      <c r="G36" s="5" t="s">
        <v>208</v>
      </c>
      <c r="K36" s="5" t="s">
        <v>209</v>
      </c>
      <c r="L36" s="5" t="s">
        <v>210</v>
      </c>
    </row>
    <row r="37" spans="1:12" ht="12.75">
      <c r="A37" s="14">
        <v>19</v>
      </c>
      <c r="B37" s="15" t="s">
        <v>116</v>
      </c>
      <c r="C37" s="15" t="s">
        <v>117</v>
      </c>
      <c r="D37" s="15" t="s">
        <v>211</v>
      </c>
      <c r="E37" s="14">
        <v>66125</v>
      </c>
      <c r="F37" s="15" t="s">
        <v>212</v>
      </c>
      <c r="G37" s="5" t="s">
        <v>118</v>
      </c>
      <c r="K37" s="5" t="s">
        <v>84</v>
      </c>
      <c r="L37" s="5" t="s">
        <v>85</v>
      </c>
    </row>
    <row r="38" spans="1:7" ht="12.75">
      <c r="A38" s="14">
        <v>20</v>
      </c>
      <c r="B38" s="15" t="s">
        <v>116</v>
      </c>
      <c r="C38" s="15" t="s">
        <v>117</v>
      </c>
      <c r="D38" s="15" t="s">
        <v>213</v>
      </c>
      <c r="E38" s="14">
        <v>66133</v>
      </c>
      <c r="F38" s="15" t="s">
        <v>214</v>
      </c>
      <c r="G38" s="5" t="s">
        <v>215</v>
      </c>
    </row>
    <row r="39" spans="1:12" ht="12.75">
      <c r="A39" s="14">
        <v>21</v>
      </c>
      <c r="B39" s="15" t="s">
        <v>116</v>
      </c>
      <c r="C39" s="15" t="s">
        <v>117</v>
      </c>
      <c r="D39" s="15" t="s">
        <v>216</v>
      </c>
      <c r="E39" s="14">
        <v>66141</v>
      </c>
      <c r="F39" s="15" t="s">
        <v>217</v>
      </c>
      <c r="G39" s="5" t="s">
        <v>218</v>
      </c>
      <c r="K39" s="5" t="s">
        <v>61</v>
      </c>
      <c r="L39" s="5" t="s">
        <v>219</v>
      </c>
    </row>
    <row r="40" spans="1:12" ht="12.75">
      <c r="A40" s="14">
        <v>22</v>
      </c>
      <c r="B40" s="15" t="s">
        <v>116</v>
      </c>
      <c r="C40" s="15" t="s">
        <v>117</v>
      </c>
      <c r="D40" s="15" t="s">
        <v>208</v>
      </c>
      <c r="E40" s="14">
        <v>66150</v>
      </c>
      <c r="F40" s="15" t="s">
        <v>220</v>
      </c>
      <c r="G40" s="5" t="s">
        <v>183</v>
      </c>
      <c r="K40" s="16" t="s">
        <v>5011</v>
      </c>
      <c r="L40" s="5" t="s">
        <v>5013</v>
      </c>
    </row>
    <row r="41" spans="1:12" ht="12.75">
      <c r="A41" s="14">
        <v>23</v>
      </c>
      <c r="B41" s="15" t="s">
        <v>116</v>
      </c>
      <c r="C41" s="15" t="s">
        <v>117</v>
      </c>
      <c r="D41" s="15" t="s">
        <v>221</v>
      </c>
      <c r="E41" s="14">
        <v>66168</v>
      </c>
      <c r="F41" s="15" t="s">
        <v>222</v>
      </c>
      <c r="G41" s="5" t="s">
        <v>223</v>
      </c>
      <c r="K41" s="17" t="s">
        <v>5012</v>
      </c>
      <c r="L41" s="5" t="s">
        <v>5014</v>
      </c>
    </row>
    <row r="42" spans="1:7" ht="12.75">
      <c r="A42" s="14">
        <v>24</v>
      </c>
      <c r="B42" s="15" t="s">
        <v>116</v>
      </c>
      <c r="C42" s="15" t="s">
        <v>117</v>
      </c>
      <c r="D42" s="15" t="s">
        <v>224</v>
      </c>
      <c r="E42" s="14">
        <v>66176</v>
      </c>
      <c r="F42" s="15" t="s">
        <v>225</v>
      </c>
      <c r="G42" s="5" t="s">
        <v>221</v>
      </c>
    </row>
    <row r="43" spans="1:12" ht="12.75">
      <c r="A43" s="14">
        <v>25</v>
      </c>
      <c r="B43" s="15" t="s">
        <v>116</v>
      </c>
      <c r="C43" s="15" t="s">
        <v>117</v>
      </c>
      <c r="D43" s="15" t="s">
        <v>226</v>
      </c>
      <c r="E43" s="14">
        <v>66184</v>
      </c>
      <c r="F43" s="15" t="s">
        <v>227</v>
      </c>
      <c r="G43" s="5" t="s">
        <v>168</v>
      </c>
      <c r="K43" s="5" t="s">
        <v>228</v>
      </c>
      <c r="L43" s="5" t="s">
        <v>229</v>
      </c>
    </row>
    <row r="44" spans="1:12" ht="12.75">
      <c r="A44" s="14">
        <v>26</v>
      </c>
      <c r="B44" s="15" t="s">
        <v>116</v>
      </c>
      <c r="C44" s="15" t="s">
        <v>117</v>
      </c>
      <c r="D44" s="15" t="s">
        <v>230</v>
      </c>
      <c r="E44" s="14">
        <v>66192</v>
      </c>
      <c r="F44" s="15" t="s">
        <v>231</v>
      </c>
      <c r="G44" s="5" t="s">
        <v>232</v>
      </c>
      <c r="K44" s="5" t="s">
        <v>233</v>
      </c>
      <c r="L44" s="5" t="s">
        <v>233</v>
      </c>
    </row>
    <row r="45" spans="1:12" ht="12.75">
      <c r="A45" s="14">
        <v>27</v>
      </c>
      <c r="B45" s="15" t="s">
        <v>116</v>
      </c>
      <c r="C45" s="15" t="s">
        <v>117</v>
      </c>
      <c r="D45" s="15" t="s">
        <v>234</v>
      </c>
      <c r="E45" s="14">
        <v>66206</v>
      </c>
      <c r="F45" s="15" t="s">
        <v>235</v>
      </c>
      <c r="G45" s="5" t="s">
        <v>213</v>
      </c>
      <c r="K45" s="5" t="s">
        <v>236</v>
      </c>
      <c r="L45" s="5" t="s">
        <v>237</v>
      </c>
    </row>
    <row r="46" spans="1:7" ht="12.75">
      <c r="A46" s="14">
        <v>28</v>
      </c>
      <c r="B46" s="15" t="s">
        <v>116</v>
      </c>
      <c r="C46" s="15" t="s">
        <v>117</v>
      </c>
      <c r="D46" s="15" t="s">
        <v>238</v>
      </c>
      <c r="E46" s="14">
        <v>66214</v>
      </c>
      <c r="F46" s="15" t="s">
        <v>239</v>
      </c>
      <c r="G46" s="5" t="s">
        <v>240</v>
      </c>
    </row>
    <row r="47" spans="1:12" ht="12.75">
      <c r="A47" s="14">
        <v>29</v>
      </c>
      <c r="B47" s="15" t="s">
        <v>116</v>
      </c>
      <c r="C47" s="15" t="s">
        <v>117</v>
      </c>
      <c r="D47" s="15" t="s">
        <v>241</v>
      </c>
      <c r="E47" s="14">
        <v>66222</v>
      </c>
      <c r="F47" s="15" t="s">
        <v>242</v>
      </c>
      <c r="G47" s="5" t="s">
        <v>216</v>
      </c>
      <c r="K47" s="5" t="s">
        <v>243</v>
      </c>
      <c r="L47" s="6" t="s">
        <v>244</v>
      </c>
    </row>
    <row r="48" spans="1:12" ht="12.75">
      <c r="A48" s="14">
        <v>30.1</v>
      </c>
      <c r="B48" s="15" t="s">
        <v>245</v>
      </c>
      <c r="C48" s="15" t="s">
        <v>117</v>
      </c>
      <c r="D48" s="15" t="s">
        <v>246</v>
      </c>
      <c r="E48" s="14">
        <v>29009</v>
      </c>
      <c r="F48" s="15" t="s">
        <v>247</v>
      </c>
      <c r="G48" s="5" t="s">
        <v>241</v>
      </c>
      <c r="K48" s="5" t="s">
        <v>248</v>
      </c>
      <c r="L48" s="6" t="s">
        <v>249</v>
      </c>
    </row>
    <row r="49" spans="1:12" ht="12.75">
      <c r="A49" s="14">
        <v>30.2</v>
      </c>
      <c r="B49" s="15" t="s">
        <v>245</v>
      </c>
      <c r="C49" s="15" t="s">
        <v>117</v>
      </c>
      <c r="D49" s="15" t="s">
        <v>250</v>
      </c>
      <c r="E49" s="14">
        <v>29017</v>
      </c>
      <c r="F49" s="15" t="s">
        <v>251</v>
      </c>
      <c r="G49" s="5" t="s">
        <v>252</v>
      </c>
      <c r="K49" s="5">
        <v>1</v>
      </c>
      <c r="L49" s="5">
        <v>1</v>
      </c>
    </row>
    <row r="50" spans="1:12" ht="12.75">
      <c r="A50" s="14">
        <v>31</v>
      </c>
      <c r="B50" s="15" t="s">
        <v>245</v>
      </c>
      <c r="C50" s="15" t="s">
        <v>117</v>
      </c>
      <c r="D50" s="15" t="s">
        <v>253</v>
      </c>
      <c r="E50" s="14">
        <v>29025</v>
      </c>
      <c r="F50" s="15" t="s">
        <v>254</v>
      </c>
      <c r="G50" s="5" t="s">
        <v>253</v>
      </c>
      <c r="K50" s="5">
        <v>2</v>
      </c>
      <c r="L50" s="5">
        <v>2</v>
      </c>
    </row>
    <row r="51" spans="1:12" ht="12.75">
      <c r="A51" s="14">
        <v>32</v>
      </c>
      <c r="B51" s="15" t="s">
        <v>245</v>
      </c>
      <c r="C51" s="15" t="s">
        <v>117</v>
      </c>
      <c r="D51" s="15" t="s">
        <v>255</v>
      </c>
      <c r="E51" s="14">
        <v>29033</v>
      </c>
      <c r="F51" s="15" t="s">
        <v>256</v>
      </c>
      <c r="G51" s="5" t="s">
        <v>186</v>
      </c>
      <c r="K51" s="5">
        <v>3</v>
      </c>
      <c r="L51" s="5">
        <v>3</v>
      </c>
    </row>
    <row r="52" spans="1:12" ht="12.75">
      <c r="A52" s="14">
        <v>33.1</v>
      </c>
      <c r="B52" s="15" t="s">
        <v>245</v>
      </c>
      <c r="C52" s="15" t="s">
        <v>117</v>
      </c>
      <c r="D52" s="15" t="s">
        <v>257</v>
      </c>
      <c r="E52" s="14">
        <v>29041</v>
      </c>
      <c r="F52" s="15" t="s">
        <v>258</v>
      </c>
      <c r="G52" s="5" t="s">
        <v>141</v>
      </c>
      <c r="K52" s="5">
        <v>4</v>
      </c>
      <c r="L52" s="5">
        <v>4</v>
      </c>
    </row>
    <row r="53" spans="1:12" ht="12.75">
      <c r="A53" s="14">
        <v>33.2</v>
      </c>
      <c r="B53" s="15" t="s">
        <v>245</v>
      </c>
      <c r="C53" s="15" t="s">
        <v>117</v>
      </c>
      <c r="D53" s="15" t="s">
        <v>259</v>
      </c>
      <c r="E53" s="14">
        <v>29050</v>
      </c>
      <c r="F53" s="15" t="s">
        <v>260</v>
      </c>
      <c r="G53" s="5" t="s">
        <v>259</v>
      </c>
      <c r="K53" s="5">
        <v>5</v>
      </c>
      <c r="L53" s="5">
        <v>5</v>
      </c>
    </row>
    <row r="54" spans="1:12" ht="12.75">
      <c r="A54" s="14">
        <v>34.1</v>
      </c>
      <c r="B54" s="15" t="s">
        <v>245</v>
      </c>
      <c r="C54" s="15" t="s">
        <v>117</v>
      </c>
      <c r="D54" s="15" t="s">
        <v>261</v>
      </c>
      <c r="E54" s="14">
        <v>29068</v>
      </c>
      <c r="F54" s="15" t="s">
        <v>262</v>
      </c>
      <c r="G54" s="5" t="s">
        <v>153</v>
      </c>
      <c r="K54" s="5">
        <v>6</v>
      </c>
      <c r="L54" s="5">
        <v>6</v>
      </c>
    </row>
    <row r="55" spans="1:12" ht="12.75">
      <c r="A55" s="14">
        <v>34.2</v>
      </c>
      <c r="B55" s="15" t="s">
        <v>245</v>
      </c>
      <c r="C55" s="15" t="s">
        <v>117</v>
      </c>
      <c r="D55" s="15" t="s">
        <v>263</v>
      </c>
      <c r="E55" s="14">
        <v>29076</v>
      </c>
      <c r="F55" s="15" t="s">
        <v>264</v>
      </c>
      <c r="G55" s="5" t="s">
        <v>171</v>
      </c>
      <c r="K55" s="5">
        <v>7</v>
      </c>
      <c r="L55" s="5">
        <v>7</v>
      </c>
    </row>
    <row r="56" spans="1:12" ht="12.75">
      <c r="A56" s="14">
        <v>35</v>
      </c>
      <c r="B56" s="15" t="s">
        <v>245</v>
      </c>
      <c r="C56" s="15" t="s">
        <v>117</v>
      </c>
      <c r="D56" s="15" t="s">
        <v>151</v>
      </c>
      <c r="E56" s="14">
        <v>67008</v>
      </c>
      <c r="F56" s="15" t="s">
        <v>265</v>
      </c>
      <c r="G56" s="5" t="s">
        <v>234</v>
      </c>
      <c r="K56" s="5">
        <v>8</v>
      </c>
      <c r="L56" s="5">
        <v>8</v>
      </c>
    </row>
    <row r="57" spans="1:12" ht="12.75">
      <c r="A57" s="14">
        <v>36</v>
      </c>
      <c r="B57" s="15" t="s">
        <v>245</v>
      </c>
      <c r="C57" s="15" t="s">
        <v>117</v>
      </c>
      <c r="D57" s="15" t="s">
        <v>252</v>
      </c>
      <c r="E57" s="14">
        <v>67016</v>
      </c>
      <c r="F57" s="15" t="s">
        <v>266</v>
      </c>
      <c r="G57" s="5" t="s">
        <v>134</v>
      </c>
      <c r="K57" s="5">
        <v>9</v>
      </c>
      <c r="L57" s="5">
        <v>9</v>
      </c>
    </row>
    <row r="58" spans="1:12" ht="12.75">
      <c r="A58" s="14">
        <v>37</v>
      </c>
      <c r="B58" s="15" t="s">
        <v>245</v>
      </c>
      <c r="C58" s="15" t="s">
        <v>117</v>
      </c>
      <c r="D58" s="15" t="s">
        <v>267</v>
      </c>
      <c r="E58" s="14">
        <v>67024</v>
      </c>
      <c r="F58" s="15" t="s">
        <v>268</v>
      </c>
      <c r="G58" s="5" t="s">
        <v>269</v>
      </c>
      <c r="K58" s="5">
        <v>10</v>
      </c>
      <c r="L58" s="5">
        <v>10</v>
      </c>
    </row>
    <row r="59" spans="1:12" ht="12.75">
      <c r="A59" s="14">
        <v>38</v>
      </c>
      <c r="B59" s="15" t="s">
        <v>245</v>
      </c>
      <c r="C59" s="15" t="s">
        <v>117</v>
      </c>
      <c r="D59" s="15" t="s">
        <v>223</v>
      </c>
      <c r="E59" s="14">
        <v>67032</v>
      </c>
      <c r="F59" s="15" t="s">
        <v>270</v>
      </c>
      <c r="G59" s="5" t="s">
        <v>250</v>
      </c>
      <c r="K59" s="5">
        <v>11</v>
      </c>
      <c r="L59" s="5">
        <v>11</v>
      </c>
    </row>
    <row r="60" spans="1:12" ht="12.75">
      <c r="A60" s="14">
        <v>39</v>
      </c>
      <c r="B60" s="15" t="s">
        <v>245</v>
      </c>
      <c r="C60" s="15" t="s">
        <v>117</v>
      </c>
      <c r="D60" s="15" t="s">
        <v>271</v>
      </c>
      <c r="E60" s="14">
        <v>67040</v>
      </c>
      <c r="F60" s="15" t="s">
        <v>272</v>
      </c>
      <c r="G60" s="5" t="s">
        <v>246</v>
      </c>
      <c r="K60" s="5">
        <v>12</v>
      </c>
      <c r="L60" s="5">
        <v>12</v>
      </c>
    </row>
    <row r="61" spans="1:7" ht="12.75">
      <c r="A61" s="14">
        <v>40</v>
      </c>
      <c r="B61" s="15" t="s">
        <v>245</v>
      </c>
      <c r="C61" s="15" t="s">
        <v>117</v>
      </c>
      <c r="D61" s="15" t="s">
        <v>273</v>
      </c>
      <c r="E61" s="14">
        <v>67059</v>
      </c>
      <c r="F61" s="15" t="s">
        <v>274</v>
      </c>
      <c r="G61" s="5" t="s">
        <v>257</v>
      </c>
    </row>
    <row r="62" spans="1:7" ht="12.75">
      <c r="A62" s="14">
        <v>41</v>
      </c>
      <c r="B62" s="15" t="s">
        <v>245</v>
      </c>
      <c r="C62" s="15" t="s">
        <v>117</v>
      </c>
      <c r="D62" s="15" t="s">
        <v>275</v>
      </c>
      <c r="E62" s="14">
        <v>67067</v>
      </c>
      <c r="F62" s="15" t="s">
        <v>276</v>
      </c>
      <c r="G62" s="5" t="s">
        <v>277</v>
      </c>
    </row>
    <row r="63" spans="1:12" ht="12.75">
      <c r="A63" s="14">
        <v>42</v>
      </c>
      <c r="B63" s="15" t="s">
        <v>245</v>
      </c>
      <c r="C63" s="15" t="s">
        <v>117</v>
      </c>
      <c r="D63" s="15" t="s">
        <v>278</v>
      </c>
      <c r="E63" s="14">
        <v>67075</v>
      </c>
      <c r="F63" s="15" t="s">
        <v>279</v>
      </c>
      <c r="G63" s="5" t="s">
        <v>226</v>
      </c>
      <c r="K63" s="5" t="s">
        <v>0</v>
      </c>
      <c r="L63" s="5" t="s">
        <v>280</v>
      </c>
    </row>
    <row r="64" spans="1:12" ht="12.75">
      <c r="A64" s="14">
        <v>43</v>
      </c>
      <c r="B64" s="15" t="s">
        <v>245</v>
      </c>
      <c r="C64" s="15" t="s">
        <v>117</v>
      </c>
      <c r="D64" s="15" t="s">
        <v>215</v>
      </c>
      <c r="E64" s="14">
        <v>67083</v>
      </c>
      <c r="F64" s="15" t="s">
        <v>281</v>
      </c>
      <c r="G64" s="5" t="s">
        <v>211</v>
      </c>
      <c r="K64" s="5" t="s">
        <v>282</v>
      </c>
      <c r="L64" s="5" t="s">
        <v>283</v>
      </c>
    </row>
    <row r="65" spans="1:7" ht="12.75">
      <c r="A65" s="14">
        <v>44</v>
      </c>
      <c r="B65" s="15" t="s">
        <v>245</v>
      </c>
      <c r="C65" s="15" t="s">
        <v>117</v>
      </c>
      <c r="D65" s="15" t="s">
        <v>284</v>
      </c>
      <c r="E65" s="14">
        <v>67091</v>
      </c>
      <c r="F65" s="15" t="s">
        <v>285</v>
      </c>
      <c r="G65" s="5" t="s">
        <v>275</v>
      </c>
    </row>
    <row r="66" spans="1:7" ht="12.75">
      <c r="A66" s="14">
        <v>45</v>
      </c>
      <c r="B66" s="15" t="s">
        <v>245</v>
      </c>
      <c r="C66" s="15" t="s">
        <v>117</v>
      </c>
      <c r="D66" s="15" t="s">
        <v>218</v>
      </c>
      <c r="E66" s="14">
        <v>67105</v>
      </c>
      <c r="F66" s="15" t="s">
        <v>286</v>
      </c>
      <c r="G66" s="5" t="s">
        <v>128</v>
      </c>
    </row>
    <row r="67" spans="1:7" ht="12.75">
      <c r="A67" s="14">
        <v>46</v>
      </c>
      <c r="B67" s="15" t="s">
        <v>245</v>
      </c>
      <c r="C67" s="15" t="s">
        <v>117</v>
      </c>
      <c r="D67" s="15" t="s">
        <v>232</v>
      </c>
      <c r="E67" s="14">
        <v>67113</v>
      </c>
      <c r="F67" s="15" t="s">
        <v>287</v>
      </c>
      <c r="G67" s="5" t="s">
        <v>149</v>
      </c>
    </row>
    <row r="68" spans="1:7" ht="12.75">
      <c r="A68" s="14">
        <v>47</v>
      </c>
      <c r="B68" s="15" t="s">
        <v>245</v>
      </c>
      <c r="C68" s="15" t="s">
        <v>117</v>
      </c>
      <c r="D68" s="15" t="s">
        <v>240</v>
      </c>
      <c r="E68" s="14">
        <v>67121</v>
      </c>
      <c r="F68" s="15" t="s">
        <v>288</v>
      </c>
      <c r="G68" s="5" t="s">
        <v>289</v>
      </c>
    </row>
    <row r="69" spans="1:7" ht="12.75">
      <c r="A69" s="14">
        <v>48</v>
      </c>
      <c r="B69" s="15" t="s">
        <v>245</v>
      </c>
      <c r="C69" s="15" t="s">
        <v>117</v>
      </c>
      <c r="D69" s="15" t="s">
        <v>290</v>
      </c>
      <c r="E69" s="14">
        <v>67130</v>
      </c>
      <c r="F69" s="15" t="s">
        <v>291</v>
      </c>
      <c r="G69" s="5" t="s">
        <v>238</v>
      </c>
    </row>
    <row r="70" spans="1:9" ht="12.75">
      <c r="A70" s="14">
        <v>49</v>
      </c>
      <c r="B70" s="15" t="s">
        <v>245</v>
      </c>
      <c r="C70" s="15" t="s">
        <v>117</v>
      </c>
      <c r="D70" s="15" t="s">
        <v>292</v>
      </c>
      <c r="E70" s="14">
        <v>67148</v>
      </c>
      <c r="F70" s="15" t="s">
        <v>293</v>
      </c>
      <c r="G70" s="5" t="s">
        <v>201</v>
      </c>
      <c r="I70" s="5" t="s">
        <v>294</v>
      </c>
    </row>
    <row r="71" spans="1:7" ht="12.75">
      <c r="A71" s="14">
        <v>50</v>
      </c>
      <c r="B71" s="15" t="s">
        <v>245</v>
      </c>
      <c r="C71" s="15" t="s">
        <v>117</v>
      </c>
      <c r="D71" s="15" t="s">
        <v>269</v>
      </c>
      <c r="E71" s="14">
        <v>67156</v>
      </c>
      <c r="F71" s="15" t="s">
        <v>295</v>
      </c>
      <c r="G71" s="5" t="s">
        <v>284</v>
      </c>
    </row>
    <row r="72" spans="1:12" ht="12.75">
      <c r="A72" s="14">
        <v>51</v>
      </c>
      <c r="B72" s="15" t="s">
        <v>245</v>
      </c>
      <c r="C72" s="15" t="s">
        <v>117</v>
      </c>
      <c r="D72" s="15" t="s">
        <v>143</v>
      </c>
      <c r="E72" s="14">
        <v>67164</v>
      </c>
      <c r="F72" s="15" t="s">
        <v>296</v>
      </c>
      <c r="G72" s="5" t="s">
        <v>271</v>
      </c>
      <c r="I72" s="5" t="s">
        <v>123</v>
      </c>
      <c r="J72" s="5" t="s">
        <v>297</v>
      </c>
      <c r="K72" s="5" t="s">
        <v>125</v>
      </c>
      <c r="L72" s="5" t="s">
        <v>298</v>
      </c>
    </row>
    <row r="73" spans="1:12" ht="12.75">
      <c r="A73" s="14">
        <v>52</v>
      </c>
      <c r="B73" s="15" t="s">
        <v>245</v>
      </c>
      <c r="C73" s="15" t="s">
        <v>117</v>
      </c>
      <c r="D73" s="15" t="s">
        <v>155</v>
      </c>
      <c r="E73" s="14">
        <v>67172</v>
      </c>
      <c r="F73" s="15" t="s">
        <v>299</v>
      </c>
      <c r="G73" s="5" t="s">
        <v>255</v>
      </c>
      <c r="I73" s="5" t="s">
        <v>131</v>
      </c>
      <c r="J73" s="5" t="s">
        <v>297</v>
      </c>
      <c r="K73" s="5" t="s">
        <v>132</v>
      </c>
      <c r="L73" s="5" t="s">
        <v>298</v>
      </c>
    </row>
    <row r="74" spans="1:12" ht="12.75">
      <c r="A74" s="14">
        <v>53</v>
      </c>
      <c r="B74" s="15" t="s">
        <v>245</v>
      </c>
      <c r="C74" s="15" t="s">
        <v>117</v>
      </c>
      <c r="D74" s="15" t="s">
        <v>277</v>
      </c>
      <c r="E74" s="14">
        <v>67180</v>
      </c>
      <c r="F74" s="15" t="s">
        <v>300</v>
      </c>
      <c r="G74" s="5" t="s">
        <v>263</v>
      </c>
      <c r="I74" s="5" t="s">
        <v>137</v>
      </c>
      <c r="J74" s="5" t="s">
        <v>137</v>
      </c>
      <c r="K74" s="5" t="s">
        <v>139</v>
      </c>
      <c r="L74" s="5" t="s">
        <v>139</v>
      </c>
    </row>
    <row r="75" spans="1:12" ht="12.75">
      <c r="A75" s="14">
        <v>54</v>
      </c>
      <c r="B75" s="15" t="s">
        <v>245</v>
      </c>
      <c r="C75" s="15" t="s">
        <v>117</v>
      </c>
      <c r="D75" s="15" t="s">
        <v>289</v>
      </c>
      <c r="E75" s="14">
        <v>67199</v>
      </c>
      <c r="F75" s="15" t="s">
        <v>301</v>
      </c>
      <c r="G75" s="5" t="s">
        <v>157</v>
      </c>
      <c r="I75" s="5" t="s">
        <v>144</v>
      </c>
      <c r="J75" s="5" t="s">
        <v>144</v>
      </c>
      <c r="K75" s="5" t="s">
        <v>146</v>
      </c>
      <c r="L75" s="5" t="s">
        <v>146</v>
      </c>
    </row>
    <row r="76" spans="1:7" ht="12.75">
      <c r="A76" s="14">
        <v>55</v>
      </c>
      <c r="B76" s="15" t="s">
        <v>245</v>
      </c>
      <c r="C76" s="15" t="s">
        <v>117</v>
      </c>
      <c r="D76" s="15" t="s">
        <v>122</v>
      </c>
      <c r="E76" s="14">
        <v>67202</v>
      </c>
      <c r="F76" s="15" t="s">
        <v>302</v>
      </c>
      <c r="G76" s="5" t="s">
        <v>174</v>
      </c>
    </row>
    <row r="77" spans="1:7" ht="12.75">
      <c r="A77" s="14">
        <v>56</v>
      </c>
      <c r="B77" s="15" t="s">
        <v>116</v>
      </c>
      <c r="C77" s="15" t="s">
        <v>181</v>
      </c>
      <c r="D77" s="15" t="s">
        <v>203</v>
      </c>
      <c r="E77" s="14">
        <v>28100</v>
      </c>
      <c r="F77" s="15" t="s">
        <v>303</v>
      </c>
      <c r="G77" s="5" t="s">
        <v>261</v>
      </c>
    </row>
    <row r="78" spans="1:7" ht="12.75">
      <c r="A78" s="14">
        <v>57</v>
      </c>
      <c r="B78" s="15" t="s">
        <v>116</v>
      </c>
      <c r="C78" s="15" t="s">
        <v>181</v>
      </c>
      <c r="D78" s="15" t="s">
        <v>198</v>
      </c>
      <c r="E78" s="14">
        <v>28118</v>
      </c>
      <c r="F78" s="15" t="s">
        <v>304</v>
      </c>
      <c r="G78" s="5" t="s">
        <v>273</v>
      </c>
    </row>
    <row r="79" spans="1:9" ht="12.75">
      <c r="A79" s="14">
        <v>58</v>
      </c>
      <c r="B79" s="15" t="s">
        <v>116</v>
      </c>
      <c r="C79" s="15" t="s">
        <v>181</v>
      </c>
      <c r="D79" s="15" t="s">
        <v>159</v>
      </c>
      <c r="E79" s="14">
        <v>66303</v>
      </c>
      <c r="F79" s="15" t="s">
        <v>305</v>
      </c>
      <c r="G79" s="5" t="s">
        <v>178</v>
      </c>
      <c r="I79" s="18"/>
    </row>
    <row r="80" spans="1:7" ht="12.75">
      <c r="A80" s="14">
        <v>59</v>
      </c>
      <c r="B80" s="15" t="s">
        <v>116</v>
      </c>
      <c r="C80" s="15" t="s">
        <v>181</v>
      </c>
      <c r="D80" s="15" t="s">
        <v>193</v>
      </c>
      <c r="E80" s="14">
        <v>66311</v>
      </c>
      <c r="F80" s="15" t="s">
        <v>306</v>
      </c>
      <c r="G80" s="5" t="s">
        <v>191</v>
      </c>
    </row>
    <row r="81" spans="1:7" ht="12.75">
      <c r="A81" s="14">
        <v>60.1</v>
      </c>
      <c r="B81" s="15" t="s">
        <v>245</v>
      </c>
      <c r="C81" s="15" t="s">
        <v>181</v>
      </c>
      <c r="D81" s="15" t="s">
        <v>173</v>
      </c>
      <c r="E81" s="14">
        <v>29106</v>
      </c>
      <c r="F81" s="15" t="s">
        <v>307</v>
      </c>
      <c r="G81" s="5" t="s">
        <v>230</v>
      </c>
    </row>
    <row r="82" spans="1:7" ht="12.75">
      <c r="A82" s="14">
        <v>60.2</v>
      </c>
      <c r="B82" s="15" t="s">
        <v>245</v>
      </c>
      <c r="C82" s="15" t="s">
        <v>181</v>
      </c>
      <c r="D82" s="15" t="s">
        <v>185</v>
      </c>
      <c r="E82" s="14">
        <v>29114</v>
      </c>
      <c r="F82" s="15" t="s">
        <v>308</v>
      </c>
      <c r="G82" s="5" t="s">
        <v>206</v>
      </c>
    </row>
    <row r="83" spans="1:7" ht="12.75">
      <c r="A83" s="14">
        <v>61</v>
      </c>
      <c r="B83" s="15" t="s">
        <v>245</v>
      </c>
      <c r="C83" s="15" t="s">
        <v>181</v>
      </c>
      <c r="D83" s="15" t="s">
        <v>180</v>
      </c>
      <c r="E83" s="14">
        <v>29122</v>
      </c>
      <c r="F83" s="15" t="s">
        <v>309</v>
      </c>
      <c r="G83" s="5" t="s">
        <v>292</v>
      </c>
    </row>
    <row r="84" spans="1:7" ht="12.75">
      <c r="A84" s="14">
        <v>62</v>
      </c>
      <c r="B84" s="15" t="s">
        <v>245</v>
      </c>
      <c r="C84" s="15" t="s">
        <v>181</v>
      </c>
      <c r="D84" s="15" t="s">
        <v>170</v>
      </c>
      <c r="E84" s="14">
        <v>29130</v>
      </c>
      <c r="F84" s="15" t="s">
        <v>310</v>
      </c>
      <c r="G84" s="5" t="s">
        <v>224</v>
      </c>
    </row>
    <row r="85" spans="1:7" ht="12.75">
      <c r="A85" s="14">
        <v>63</v>
      </c>
      <c r="B85" s="15" t="s">
        <v>245</v>
      </c>
      <c r="C85" s="15" t="s">
        <v>181</v>
      </c>
      <c r="D85" s="15" t="s">
        <v>188</v>
      </c>
      <c r="E85" s="14">
        <v>67300</v>
      </c>
      <c r="F85" s="15" t="s">
        <v>188</v>
      </c>
      <c r="G85" s="5" t="s">
        <v>290</v>
      </c>
    </row>
    <row r="86" spans="1:7" ht="12.75">
      <c r="A86" s="14">
        <v>64</v>
      </c>
      <c r="B86" s="15" t="s">
        <v>245</v>
      </c>
      <c r="C86" s="15" t="s">
        <v>181</v>
      </c>
      <c r="D86" s="15" t="s">
        <v>163</v>
      </c>
      <c r="E86" s="14">
        <v>67318</v>
      </c>
      <c r="F86" s="15" t="s">
        <v>311</v>
      </c>
      <c r="G86" s="5" t="s">
        <v>267</v>
      </c>
    </row>
    <row r="87" spans="1:7" ht="12.75">
      <c r="A87" s="14">
        <v>65</v>
      </c>
      <c r="B87" s="15" t="s">
        <v>245</v>
      </c>
      <c r="C87" s="15" t="s">
        <v>181</v>
      </c>
      <c r="D87" s="15" t="s">
        <v>167</v>
      </c>
      <c r="E87" s="14">
        <v>67326</v>
      </c>
      <c r="F87" s="15" t="s">
        <v>312</v>
      </c>
      <c r="G87" s="5" t="s">
        <v>278</v>
      </c>
    </row>
    <row r="88" spans="1:7" ht="12.75">
      <c r="A88" s="14">
        <v>66</v>
      </c>
      <c r="B88" s="15" t="s">
        <v>245</v>
      </c>
      <c r="C88" s="15" t="s">
        <v>181</v>
      </c>
      <c r="D88" s="15" t="s">
        <v>176</v>
      </c>
      <c r="E88" s="14">
        <v>67334</v>
      </c>
      <c r="F88" s="15" t="s">
        <v>313</v>
      </c>
      <c r="G88" s="5" t="s">
        <v>196</v>
      </c>
    </row>
    <row r="92" spans="1:4" ht="12.75">
      <c r="A92" s="14">
        <v>3</v>
      </c>
      <c r="B92" s="15" t="s">
        <v>128</v>
      </c>
      <c r="C92" s="14">
        <v>3</v>
      </c>
      <c r="D92" s="15" t="s">
        <v>117</v>
      </c>
    </row>
    <row r="93" spans="1:4" ht="12.75">
      <c r="A93" s="14">
        <v>11</v>
      </c>
      <c r="B93" s="15" t="s">
        <v>174</v>
      </c>
      <c r="C93" s="14">
        <v>11</v>
      </c>
      <c r="D93" s="15" t="s">
        <v>117</v>
      </c>
    </row>
    <row r="94" spans="1:4" ht="12.75">
      <c r="A94" s="14">
        <v>14</v>
      </c>
      <c r="B94" s="15" t="s">
        <v>186</v>
      </c>
      <c r="C94" s="14">
        <v>14</v>
      </c>
      <c r="D94" s="15" t="s">
        <v>117</v>
      </c>
    </row>
    <row r="95" spans="1:4" ht="12.75">
      <c r="A95" s="14">
        <v>20</v>
      </c>
      <c r="B95" s="15" t="s">
        <v>213</v>
      </c>
      <c r="C95" s="14">
        <v>20</v>
      </c>
      <c r="D95" s="15" t="s">
        <v>117</v>
      </c>
    </row>
    <row r="96" spans="1:4" ht="12.75">
      <c r="A96" s="14">
        <v>23</v>
      </c>
      <c r="B96" s="15" t="s">
        <v>221</v>
      </c>
      <c r="C96" s="14">
        <v>23</v>
      </c>
      <c r="D96" s="15" t="s">
        <v>117</v>
      </c>
    </row>
    <row r="97" spans="1:4" ht="12.75">
      <c r="A97" s="14"/>
      <c r="B97" s="15"/>
      <c r="C97" s="14"/>
      <c r="D97" s="15"/>
    </row>
    <row r="98" spans="1:4" ht="12.75">
      <c r="A98" s="14"/>
      <c r="B98" s="15"/>
      <c r="C98" s="14"/>
      <c r="D98" s="15"/>
    </row>
    <row r="99" spans="1:4" ht="12.75">
      <c r="A99" s="14"/>
      <c r="B99" s="15"/>
      <c r="C99" s="14"/>
      <c r="D99" s="15"/>
    </row>
    <row r="100" spans="1:4" ht="12.75">
      <c r="A100" s="14"/>
      <c r="B100" s="15"/>
      <c r="C100" s="14"/>
      <c r="D100" s="15"/>
    </row>
    <row r="101" spans="1:4" ht="12.75">
      <c r="A101" s="14"/>
      <c r="B101" s="15"/>
      <c r="C101" s="14"/>
      <c r="D101" s="15"/>
    </row>
    <row r="102" spans="1:4" ht="12.75">
      <c r="A102" s="14"/>
      <c r="B102" s="15"/>
      <c r="C102" s="14"/>
      <c r="D102" s="15"/>
    </row>
    <row r="103" spans="1:4" ht="12.75">
      <c r="A103" s="14"/>
      <c r="B103" s="15"/>
      <c r="C103" s="14"/>
      <c r="D103" s="15"/>
    </row>
    <row r="104" spans="2:4" ht="12.75">
      <c r="B104" s="15"/>
      <c r="D104" s="15"/>
    </row>
    <row r="105" spans="2:4" ht="12.75">
      <c r="B105" s="15"/>
      <c r="D105" s="15"/>
    </row>
    <row r="106" spans="2:4" ht="12.75">
      <c r="B106" s="15"/>
      <c r="D106" s="15"/>
    </row>
    <row r="107" spans="2:4" ht="12.75">
      <c r="B107" s="15"/>
      <c r="D107" s="15"/>
    </row>
    <row r="108" spans="1:4" ht="12.75">
      <c r="A108" s="14"/>
      <c r="B108" s="15"/>
      <c r="C108" s="14"/>
      <c r="D108" s="15"/>
    </row>
    <row r="109" spans="1:4" ht="12.75">
      <c r="A109" s="14"/>
      <c r="B109" s="15"/>
      <c r="C109" s="14"/>
      <c r="D109" s="15"/>
    </row>
    <row r="110" spans="1:4" ht="12.75">
      <c r="A110" s="14"/>
      <c r="B110" s="15"/>
      <c r="C110" s="14"/>
      <c r="D110" s="15"/>
    </row>
    <row r="111" spans="1:4" ht="12.75">
      <c r="A111" s="14"/>
      <c r="B111" s="15"/>
      <c r="C111" s="14"/>
      <c r="D111" s="15"/>
    </row>
    <row r="112" spans="1:4" ht="12.75">
      <c r="A112" s="14"/>
      <c r="B112" s="15"/>
      <c r="C112" s="14"/>
      <c r="D112" s="15"/>
    </row>
    <row r="113" spans="1:4" ht="12.75">
      <c r="A113" s="14"/>
      <c r="B113" s="15"/>
      <c r="C113" s="14"/>
      <c r="D113" s="15"/>
    </row>
    <row r="114" spans="1:4" ht="12.75">
      <c r="A114" s="14"/>
      <c r="B114" s="15"/>
      <c r="C114" s="14"/>
      <c r="D114" s="15"/>
    </row>
    <row r="115" spans="1:4" ht="12.75">
      <c r="A115" s="14"/>
      <c r="B115" s="15"/>
      <c r="C115" s="14"/>
      <c r="D115" s="15"/>
    </row>
    <row r="116" spans="1:4" ht="12.75">
      <c r="A116" s="14"/>
      <c r="B116" s="15"/>
      <c r="C116" s="14"/>
      <c r="D116" s="15"/>
    </row>
    <row r="117" spans="1:4" ht="12.75">
      <c r="A117" s="14"/>
      <c r="B117" s="15"/>
      <c r="C117" s="14"/>
      <c r="D117" s="15"/>
    </row>
    <row r="118" spans="1:4" ht="12.75">
      <c r="A118" s="14"/>
      <c r="B118" s="15"/>
      <c r="C118" s="14"/>
      <c r="D118" s="15"/>
    </row>
    <row r="119" spans="1:4" ht="12.75">
      <c r="A119" s="14"/>
      <c r="B119" s="15"/>
      <c r="C119" s="14"/>
      <c r="D119" s="15"/>
    </row>
    <row r="120" spans="1:4" ht="12.75">
      <c r="A120" s="14"/>
      <c r="B120" s="15"/>
      <c r="C120" s="14"/>
      <c r="D120" s="15"/>
    </row>
    <row r="121" spans="1:4" ht="12.75">
      <c r="A121" s="14"/>
      <c r="B121" s="15"/>
      <c r="C121" s="14"/>
      <c r="D121" s="15"/>
    </row>
    <row r="122" spans="1:4" ht="12.75">
      <c r="A122" s="14"/>
      <c r="B122" s="15"/>
      <c r="C122" s="14"/>
      <c r="D122" s="15"/>
    </row>
    <row r="123" spans="1:4" ht="12.75">
      <c r="A123" s="14"/>
      <c r="B123" s="15"/>
      <c r="C123" s="14"/>
      <c r="D123" s="15"/>
    </row>
    <row r="124" spans="1:4" ht="12.75">
      <c r="A124" s="14"/>
      <c r="B124" s="15"/>
      <c r="C124" s="14"/>
      <c r="D124" s="15"/>
    </row>
    <row r="125" spans="1:4" ht="12.75">
      <c r="A125" s="14"/>
      <c r="B125" s="15"/>
      <c r="C125" s="14"/>
      <c r="D125" s="15"/>
    </row>
    <row r="126" spans="1:4" ht="12.75">
      <c r="A126" s="14"/>
      <c r="B126" s="15"/>
      <c r="C126" s="14"/>
      <c r="D126" s="15"/>
    </row>
    <row r="127" spans="1:4" ht="12.75">
      <c r="A127" s="14"/>
      <c r="B127" s="15"/>
      <c r="C127" s="14"/>
      <c r="D127" s="15"/>
    </row>
    <row r="128" spans="1:4" ht="12.75">
      <c r="A128" s="14"/>
      <c r="B128" s="15"/>
      <c r="C128" s="14"/>
      <c r="D128" s="15"/>
    </row>
    <row r="129" spans="1:4" ht="12.75">
      <c r="A129" s="14"/>
      <c r="B129" s="15"/>
      <c r="C129" s="14"/>
      <c r="D129" s="15"/>
    </row>
    <row r="130" spans="1:4" ht="12.75">
      <c r="A130" s="14"/>
      <c r="B130" s="15"/>
      <c r="C130" s="14"/>
      <c r="D130" s="15"/>
    </row>
    <row r="131" spans="1:4" ht="12.75">
      <c r="A131" s="14"/>
      <c r="B131" s="15"/>
      <c r="C131" s="14"/>
      <c r="D131" s="15"/>
    </row>
    <row r="132" spans="1:4" ht="12.75">
      <c r="A132" s="14"/>
      <c r="B132" s="15"/>
      <c r="C132" s="14"/>
      <c r="D132" s="15"/>
    </row>
    <row r="133" spans="1:4" ht="12.75">
      <c r="A133" s="14"/>
      <c r="B133" s="15"/>
      <c r="C133" s="14"/>
      <c r="D133" s="15"/>
    </row>
    <row r="134" spans="1:4" ht="12.75">
      <c r="A134" s="14"/>
      <c r="B134" s="15"/>
      <c r="C134" s="14"/>
      <c r="D134" s="15"/>
    </row>
    <row r="135" spans="1:4" ht="12.75">
      <c r="A135" s="14"/>
      <c r="B135" s="15"/>
      <c r="C135" s="14"/>
      <c r="D135" s="15"/>
    </row>
    <row r="136" spans="1:4" ht="12.75">
      <c r="A136" s="14"/>
      <c r="B136" s="15"/>
      <c r="C136" s="14"/>
      <c r="D136" s="15"/>
    </row>
    <row r="137" spans="1:4" ht="12.75">
      <c r="A137" s="14"/>
      <c r="B137" s="15"/>
      <c r="C137" s="14"/>
      <c r="D137" s="15"/>
    </row>
    <row r="138" spans="1:4" ht="12.75">
      <c r="A138" s="14"/>
      <c r="B138" s="15"/>
      <c r="C138" s="14"/>
      <c r="D138" s="15"/>
    </row>
    <row r="139" spans="1:4" ht="12.75">
      <c r="A139" s="14"/>
      <c r="B139" s="15"/>
      <c r="C139" s="14"/>
      <c r="D139" s="15"/>
    </row>
    <row r="140" spans="1:4" ht="12.75">
      <c r="A140" s="14"/>
      <c r="B140" s="15"/>
      <c r="C140" s="14"/>
      <c r="D140" s="15"/>
    </row>
    <row r="141" spans="1:4" ht="12.75">
      <c r="A141" s="14"/>
      <c r="B141" s="15"/>
      <c r="C141" s="14"/>
      <c r="D141" s="15"/>
    </row>
    <row r="142" spans="1:4" ht="12.75">
      <c r="A142" s="14"/>
      <c r="B142" s="15"/>
      <c r="C142" s="14"/>
      <c r="D142" s="15"/>
    </row>
    <row r="143" spans="1:4" ht="12.75">
      <c r="A143" s="14"/>
      <c r="B143" s="15"/>
      <c r="C143" s="14"/>
      <c r="D143" s="15"/>
    </row>
    <row r="144" spans="1:4" ht="12.75">
      <c r="A144" s="14"/>
      <c r="B144" s="15"/>
      <c r="C144" s="14"/>
      <c r="D144" s="15"/>
    </row>
    <row r="145" spans="1:4" ht="12.75">
      <c r="A145" s="14"/>
      <c r="B145" s="15"/>
      <c r="C145" s="14"/>
      <c r="D145" s="15"/>
    </row>
    <row r="146" spans="1:4" ht="12.75">
      <c r="A146" s="14"/>
      <c r="B146" s="15"/>
      <c r="C146" s="14"/>
      <c r="D146" s="15"/>
    </row>
    <row r="147" spans="1:4" ht="12.75">
      <c r="A147" s="14"/>
      <c r="B147" s="15"/>
      <c r="C147" s="14"/>
      <c r="D147" s="15"/>
    </row>
    <row r="148" spans="1:4" ht="12.75">
      <c r="A148" s="14"/>
      <c r="B148" s="15"/>
      <c r="C148" s="14"/>
      <c r="D148" s="15"/>
    </row>
    <row r="149" spans="1:4" ht="12.75">
      <c r="A149" s="14"/>
      <c r="B149" s="15"/>
      <c r="C149" s="14"/>
      <c r="D149" s="15"/>
    </row>
    <row r="150" spans="1:4" ht="12.75">
      <c r="A150" s="14"/>
      <c r="B150" s="15"/>
      <c r="C150" s="14"/>
      <c r="D150" s="15"/>
    </row>
    <row r="151" spans="1:4" ht="12.75">
      <c r="A151" s="14"/>
      <c r="B151" s="15"/>
      <c r="C151" s="14"/>
      <c r="D151" s="15"/>
    </row>
    <row r="152" spans="1:4" ht="12.75">
      <c r="A152" s="14"/>
      <c r="B152" s="15"/>
      <c r="C152" s="14"/>
      <c r="D152" s="15"/>
    </row>
    <row r="153" spans="1:4" ht="12.75">
      <c r="A153" s="14"/>
      <c r="B153" s="15"/>
      <c r="C153" s="14"/>
      <c r="D153" s="15"/>
    </row>
    <row r="155" spans="1:2" ht="12.75">
      <c r="A155" s="5" t="s">
        <v>314</v>
      </c>
      <c r="B155" s="15" t="s">
        <v>315</v>
      </c>
    </row>
    <row r="156" spans="1:5" ht="12.75">
      <c r="A156" s="5" t="s">
        <v>316</v>
      </c>
      <c r="B156" s="15" t="s">
        <v>317</v>
      </c>
      <c r="E156" s="9"/>
    </row>
    <row r="157" spans="1:5" ht="12.75">
      <c r="A157" s="5" t="s">
        <v>318</v>
      </c>
      <c r="B157" s="15" t="s">
        <v>319</v>
      </c>
      <c r="D157" s="9"/>
      <c r="E157" s="9"/>
    </row>
    <row r="158" spans="1:4" ht="12.75">
      <c r="A158" s="5" t="s">
        <v>320</v>
      </c>
      <c r="B158" s="15" t="s">
        <v>321</v>
      </c>
      <c r="D158" s="9"/>
    </row>
    <row r="159" spans="1:2" ht="12.75">
      <c r="A159" s="5" t="s">
        <v>322</v>
      </c>
      <c r="B159" s="15" t="s">
        <v>323</v>
      </c>
    </row>
    <row r="160" spans="1:8" ht="12.75">
      <c r="A160" s="5" t="s">
        <v>324</v>
      </c>
      <c r="B160" s="9" t="s">
        <v>325</v>
      </c>
      <c r="H160" s="6"/>
    </row>
    <row r="161" spans="7:11" ht="12.75">
      <c r="G161" s="6" t="s">
        <v>326</v>
      </c>
      <c r="H161" s="6" t="s">
        <v>36</v>
      </c>
      <c r="K161" s="5" t="s">
        <v>327</v>
      </c>
    </row>
    <row r="162" spans="5:11" ht="14.25">
      <c r="E162" s="9"/>
      <c r="F162" s="5">
        <v>1</v>
      </c>
      <c r="G162" s="6" t="s">
        <v>329</v>
      </c>
      <c r="H162" s="19" t="s">
        <v>330</v>
      </c>
      <c r="K162" s="9" t="s">
        <v>331</v>
      </c>
    </row>
    <row r="163" spans="1:11" ht="14.25">
      <c r="A163" s="6" t="s">
        <v>332</v>
      </c>
      <c r="B163" s="9" t="s">
        <v>333</v>
      </c>
      <c r="C163" s="9"/>
      <c r="D163" s="6" t="s">
        <v>2827</v>
      </c>
      <c r="E163" s="9" t="s">
        <v>578</v>
      </c>
      <c r="G163" s="6"/>
      <c r="H163" s="19" t="s">
        <v>336</v>
      </c>
      <c r="K163" s="9" t="s">
        <v>337</v>
      </c>
    </row>
    <row r="164" spans="1:11" ht="14.25">
      <c r="A164" s="6" t="s">
        <v>329</v>
      </c>
      <c r="B164" s="9" t="s">
        <v>338</v>
      </c>
      <c r="C164" s="9"/>
      <c r="D164" s="9" t="s">
        <v>334</v>
      </c>
      <c r="E164" s="9" t="s">
        <v>328</v>
      </c>
      <c r="G164" s="6"/>
      <c r="H164" s="19" t="s">
        <v>341</v>
      </c>
      <c r="K164" s="9" t="s">
        <v>2834</v>
      </c>
    </row>
    <row r="165" spans="1:11" ht="14.25">
      <c r="A165" s="6" t="s">
        <v>342</v>
      </c>
      <c r="B165" s="9" t="s">
        <v>343</v>
      </c>
      <c r="C165" s="9"/>
      <c r="D165" s="9" t="s">
        <v>339</v>
      </c>
      <c r="E165" s="9" t="s">
        <v>335</v>
      </c>
      <c r="G165" s="6"/>
      <c r="H165" s="19" t="s">
        <v>346</v>
      </c>
      <c r="K165" s="9" t="s">
        <v>347</v>
      </c>
    </row>
    <row r="166" spans="1:11" ht="14.25">
      <c r="A166" s="6" t="s">
        <v>348</v>
      </c>
      <c r="B166" s="9" t="s">
        <v>349</v>
      </c>
      <c r="C166" s="9"/>
      <c r="D166" s="9" t="s">
        <v>344</v>
      </c>
      <c r="E166" s="9" t="s">
        <v>340</v>
      </c>
      <c r="G166" s="6"/>
      <c r="H166" s="19" t="s">
        <v>351</v>
      </c>
      <c r="K166" s="9" t="s">
        <v>352</v>
      </c>
    </row>
    <row r="167" spans="1:11" ht="14.25">
      <c r="A167" s="6" t="s">
        <v>576</v>
      </c>
      <c r="B167" s="9" t="s">
        <v>577</v>
      </c>
      <c r="C167" s="9"/>
      <c r="D167" s="9" t="s">
        <v>350</v>
      </c>
      <c r="E167" s="9" t="s">
        <v>345</v>
      </c>
      <c r="G167" s="6"/>
      <c r="H167" s="19" t="s">
        <v>353</v>
      </c>
      <c r="K167" s="9" t="s">
        <v>354</v>
      </c>
    </row>
    <row r="168" spans="1:11" ht="12.75">
      <c r="A168" s="6"/>
      <c r="B168" s="9"/>
      <c r="C168" s="9"/>
      <c r="D168" s="20"/>
      <c r="G168" s="6"/>
      <c r="H168" s="6"/>
      <c r="K168" s="9"/>
    </row>
    <row r="169" spans="2:11" ht="14.25">
      <c r="B169" s="9"/>
      <c r="C169" s="9"/>
      <c r="D169" s="9"/>
      <c r="F169" s="5">
        <v>2</v>
      </c>
      <c r="G169" s="6" t="s">
        <v>332</v>
      </c>
      <c r="H169" s="19" t="s">
        <v>355</v>
      </c>
      <c r="K169" s="9" t="s">
        <v>356</v>
      </c>
    </row>
    <row r="170" spans="2:11" ht="14.25">
      <c r="B170" s="9"/>
      <c r="C170" s="9"/>
      <c r="D170" s="9"/>
      <c r="G170" s="6"/>
      <c r="H170" s="19" t="s">
        <v>357</v>
      </c>
      <c r="K170" s="9" t="s">
        <v>358</v>
      </c>
    </row>
    <row r="171" spans="1:11" ht="14.25">
      <c r="A171" s="5" t="s">
        <v>359</v>
      </c>
      <c r="B171" s="9" t="s">
        <v>360</v>
      </c>
      <c r="C171" s="9"/>
      <c r="D171" s="9"/>
      <c r="G171" s="6"/>
      <c r="H171" s="19" t="s">
        <v>361</v>
      </c>
      <c r="K171" s="9" t="s">
        <v>362</v>
      </c>
    </row>
    <row r="172" spans="1:11" ht="12.75">
      <c r="A172" s="5" t="s">
        <v>363</v>
      </c>
      <c r="B172" s="9" t="s">
        <v>364</v>
      </c>
      <c r="C172" s="9"/>
      <c r="D172" s="9"/>
      <c r="G172" s="6"/>
      <c r="H172" s="6"/>
      <c r="K172" s="9"/>
    </row>
    <row r="173" spans="2:13" ht="14.25">
      <c r="B173" s="9"/>
      <c r="C173" s="9"/>
      <c r="D173" s="9"/>
      <c r="F173" s="5">
        <v>3</v>
      </c>
      <c r="G173" s="6" t="s">
        <v>348</v>
      </c>
      <c r="H173" s="19" t="s">
        <v>365</v>
      </c>
      <c r="K173" s="9" t="s">
        <v>366</v>
      </c>
      <c r="M173" s="6"/>
    </row>
    <row r="174" spans="2:13" ht="14.25">
      <c r="B174" s="9"/>
      <c r="C174" s="9"/>
      <c r="D174" s="9"/>
      <c r="G174" s="6"/>
      <c r="H174" s="19" t="s">
        <v>367</v>
      </c>
      <c r="K174" s="9" t="s">
        <v>368</v>
      </c>
      <c r="M174" s="6"/>
    </row>
    <row r="175" spans="1:13" ht="14.25">
      <c r="A175" s="5" t="s">
        <v>369</v>
      </c>
      <c r="B175" s="9" t="s">
        <v>370</v>
      </c>
      <c r="C175" s="9"/>
      <c r="D175" s="9"/>
      <c r="G175" s="6"/>
      <c r="H175" s="19" t="s">
        <v>371</v>
      </c>
      <c r="K175" s="9" t="s">
        <v>372</v>
      </c>
      <c r="M175" s="6"/>
    </row>
    <row r="176" spans="1:13" ht="14.25">
      <c r="A176" s="5" t="s">
        <v>373</v>
      </c>
      <c r="B176" s="9" t="s">
        <v>374</v>
      </c>
      <c r="C176" s="9"/>
      <c r="D176" s="9"/>
      <c r="G176" s="6"/>
      <c r="H176" s="19" t="s">
        <v>375</v>
      </c>
      <c r="K176" s="9" t="s">
        <v>376</v>
      </c>
      <c r="M176" s="6"/>
    </row>
    <row r="177" spans="1:13" ht="14.25">
      <c r="A177" s="5" t="s">
        <v>377</v>
      </c>
      <c r="B177" s="9" t="s">
        <v>378</v>
      </c>
      <c r="C177" s="9"/>
      <c r="D177" s="9"/>
      <c r="G177" s="6"/>
      <c r="H177" s="19" t="s">
        <v>379</v>
      </c>
      <c r="K177" s="9" t="s">
        <v>380</v>
      </c>
      <c r="M177" s="6"/>
    </row>
    <row r="178" spans="1:13" ht="14.25">
      <c r="A178" s="5" t="s">
        <v>381</v>
      </c>
      <c r="B178" s="9" t="s">
        <v>382</v>
      </c>
      <c r="C178" s="9"/>
      <c r="D178" s="9"/>
      <c r="G178" s="6"/>
      <c r="H178" s="19" t="s">
        <v>383</v>
      </c>
      <c r="K178" s="9" t="s">
        <v>384</v>
      </c>
      <c r="M178" s="6"/>
    </row>
    <row r="179" spans="7:13" ht="14.25">
      <c r="G179" s="6"/>
      <c r="H179" s="19" t="s">
        <v>385</v>
      </c>
      <c r="K179" s="9" t="s">
        <v>386</v>
      </c>
      <c r="M179" s="6"/>
    </row>
    <row r="180" spans="7:13" ht="14.25">
      <c r="G180" s="6"/>
      <c r="H180" s="19" t="s">
        <v>387</v>
      </c>
      <c r="K180" s="9" t="s">
        <v>388</v>
      </c>
      <c r="M180" s="6"/>
    </row>
    <row r="181" spans="7:13" ht="14.25">
      <c r="G181" s="6"/>
      <c r="H181" s="19" t="s">
        <v>389</v>
      </c>
      <c r="K181" s="9" t="s">
        <v>390</v>
      </c>
      <c r="M181" s="6"/>
    </row>
    <row r="182" spans="7:13" ht="14.25">
      <c r="G182" s="6"/>
      <c r="H182" s="19" t="s">
        <v>391</v>
      </c>
      <c r="K182" s="9" t="s">
        <v>392</v>
      </c>
      <c r="M182" s="6"/>
    </row>
    <row r="183" spans="7:13" ht="14.25">
      <c r="G183" s="6"/>
      <c r="H183" s="19" t="s">
        <v>393</v>
      </c>
      <c r="K183" s="9" t="s">
        <v>394</v>
      </c>
      <c r="M183" s="6"/>
    </row>
    <row r="184" spans="7:13" ht="14.25">
      <c r="G184" s="6"/>
      <c r="H184" s="19" t="s">
        <v>395</v>
      </c>
      <c r="K184" s="9" t="s">
        <v>396</v>
      </c>
      <c r="M184" s="6"/>
    </row>
    <row r="185" spans="7:13" ht="14.25">
      <c r="G185" s="6"/>
      <c r="H185" s="19" t="s">
        <v>397</v>
      </c>
      <c r="K185" s="9" t="s">
        <v>398</v>
      </c>
      <c r="M185" s="6"/>
    </row>
    <row r="186" spans="7:13" ht="14.25">
      <c r="G186" s="6"/>
      <c r="H186" s="19" t="s">
        <v>399</v>
      </c>
      <c r="K186" s="9" t="s">
        <v>400</v>
      </c>
      <c r="M186" s="6"/>
    </row>
    <row r="187" spans="7:13" ht="14.25">
      <c r="G187" s="6"/>
      <c r="H187" s="19" t="s">
        <v>401</v>
      </c>
      <c r="K187" s="9" t="s">
        <v>402</v>
      </c>
      <c r="M187" s="6"/>
    </row>
    <row r="188" spans="7:13" ht="14.25">
      <c r="G188" s="6"/>
      <c r="H188" s="19" t="s">
        <v>403</v>
      </c>
      <c r="K188" s="9" t="s">
        <v>404</v>
      </c>
      <c r="M188" s="6"/>
    </row>
    <row r="189" spans="7:13" ht="14.25">
      <c r="G189" s="6"/>
      <c r="H189" s="19" t="s">
        <v>405</v>
      </c>
      <c r="K189" s="9" t="s">
        <v>406</v>
      </c>
      <c r="M189" s="6"/>
    </row>
    <row r="190" spans="7:13" ht="14.25">
      <c r="G190" s="6"/>
      <c r="H190" s="19" t="s">
        <v>407</v>
      </c>
      <c r="K190" s="9" t="s">
        <v>408</v>
      </c>
      <c r="M190" s="6"/>
    </row>
    <row r="191" spans="7:13" ht="14.25">
      <c r="G191" s="6"/>
      <c r="H191" s="19" t="s">
        <v>409</v>
      </c>
      <c r="K191" s="9" t="s">
        <v>410</v>
      </c>
      <c r="M191" s="6"/>
    </row>
    <row r="192" spans="7:13" ht="14.25">
      <c r="G192" s="6"/>
      <c r="H192" s="19" t="s">
        <v>411</v>
      </c>
      <c r="K192" s="9" t="s">
        <v>412</v>
      </c>
      <c r="M192" s="6"/>
    </row>
    <row r="193" spans="7:13" ht="14.25">
      <c r="G193" s="6"/>
      <c r="H193" s="19" t="s">
        <v>413</v>
      </c>
      <c r="K193" s="9" t="s">
        <v>414</v>
      </c>
      <c r="M193" s="19"/>
    </row>
    <row r="194" spans="7:11" ht="14.25">
      <c r="G194" s="6"/>
      <c r="H194" s="19" t="s">
        <v>330</v>
      </c>
      <c r="K194" s="9" t="s">
        <v>331</v>
      </c>
    </row>
    <row r="195" spans="8:13" ht="14.25">
      <c r="H195" s="19" t="s">
        <v>336</v>
      </c>
      <c r="K195" s="9" t="s">
        <v>337</v>
      </c>
      <c r="M195" s="6"/>
    </row>
    <row r="196" spans="8:13" ht="14.25">
      <c r="H196" s="19" t="s">
        <v>341</v>
      </c>
      <c r="K196" s="9" t="s">
        <v>2834</v>
      </c>
      <c r="M196" s="6"/>
    </row>
    <row r="197" ht="12.75">
      <c r="M197" s="6"/>
    </row>
    <row r="198" spans="6:11" ht="14.25">
      <c r="F198" s="5">
        <v>4</v>
      </c>
      <c r="G198" s="6" t="s">
        <v>342</v>
      </c>
      <c r="H198" s="19" t="s">
        <v>415</v>
      </c>
      <c r="K198" s="9" t="s">
        <v>416</v>
      </c>
    </row>
    <row r="199" spans="7:11" ht="14.25">
      <c r="G199" s="6"/>
      <c r="H199" s="19" t="s">
        <v>417</v>
      </c>
      <c r="K199" s="9" t="s">
        <v>418</v>
      </c>
    </row>
    <row r="200" spans="8:11" ht="14.25">
      <c r="H200" s="19" t="s">
        <v>419</v>
      </c>
      <c r="K200" s="9" t="s">
        <v>420</v>
      </c>
    </row>
    <row r="202" spans="6:11" ht="12.75">
      <c r="F202" s="5">
        <v>5</v>
      </c>
      <c r="G202" s="5" t="s">
        <v>576</v>
      </c>
      <c r="H202" s="5" t="s">
        <v>576</v>
      </c>
      <c r="K202" s="6" t="s">
        <v>2835</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5"/>
  <dimension ref="A1:K31"/>
  <sheetViews>
    <sheetView zoomScalePageLayoutView="0" workbookViewId="0" topLeftCell="A1">
      <selection activeCell="BB12" sqref="BB12"/>
    </sheetView>
  </sheetViews>
  <sheetFormatPr defaultColWidth="0" defaultRowHeight="12.75" customHeight="1" zeroHeight="1"/>
  <cols>
    <col min="1" max="11" width="9.140625" style="5" customWidth="1"/>
    <col min="12" max="16384" width="0" style="5" hidden="1" customWidth="1"/>
  </cols>
  <sheetData>
    <row r="1" spans="1:11" ht="12.75">
      <c r="A1" s="21"/>
      <c r="B1" s="21"/>
      <c r="C1" s="21"/>
      <c r="D1" s="21"/>
      <c r="E1" s="21"/>
      <c r="F1" s="21"/>
      <c r="G1" s="21"/>
      <c r="H1" s="21"/>
      <c r="I1" s="21"/>
      <c r="J1" s="21"/>
      <c r="K1" s="21"/>
    </row>
    <row r="2" spans="1:11" ht="12.75">
      <c r="A2" s="21"/>
      <c r="B2" s="21"/>
      <c r="C2" s="21"/>
      <c r="D2" s="21"/>
      <c r="E2" s="21"/>
      <c r="F2" s="21"/>
      <c r="G2" s="21"/>
      <c r="H2" s="21"/>
      <c r="I2" s="21"/>
      <c r="J2" s="21"/>
      <c r="K2" s="21"/>
    </row>
    <row r="3" spans="1:11" ht="12.75">
      <c r="A3" s="21"/>
      <c r="B3" s="21"/>
      <c r="C3" s="21"/>
      <c r="D3" s="21"/>
      <c r="E3" s="21"/>
      <c r="F3" s="21"/>
      <c r="G3" s="21"/>
      <c r="H3" s="21"/>
      <c r="I3" s="21"/>
      <c r="J3" s="21"/>
      <c r="K3" s="21"/>
    </row>
    <row r="4" spans="1:11" ht="12.75">
      <c r="A4" s="21"/>
      <c r="B4" s="21"/>
      <c r="C4" s="21"/>
      <c r="D4" s="21"/>
      <c r="E4" s="21"/>
      <c r="F4" s="21"/>
      <c r="G4" s="21"/>
      <c r="H4" s="21"/>
      <c r="I4" s="21"/>
      <c r="J4" s="21"/>
      <c r="K4" s="21"/>
    </row>
    <row r="5" spans="1:11" ht="12.75">
      <c r="A5" s="21"/>
      <c r="B5" s="21"/>
      <c r="C5" s="21"/>
      <c r="D5" s="21"/>
      <c r="E5" s="21"/>
      <c r="F5" s="21"/>
      <c r="G5" s="21"/>
      <c r="H5" s="21"/>
      <c r="I5" s="21"/>
      <c r="J5" s="21"/>
      <c r="K5" s="21"/>
    </row>
    <row r="6" spans="1:11" ht="12.75">
      <c r="A6" s="21"/>
      <c r="B6" s="21"/>
      <c r="C6" s="21"/>
      <c r="D6" s="21"/>
      <c r="E6" s="21"/>
      <c r="F6" s="21"/>
      <c r="G6" s="21"/>
      <c r="H6" s="21"/>
      <c r="I6" s="21"/>
      <c r="J6" s="21"/>
      <c r="K6" s="21"/>
    </row>
    <row r="7" spans="1:11" ht="12.75">
      <c r="A7" s="21"/>
      <c r="B7" s="21"/>
      <c r="C7" s="21"/>
      <c r="D7" s="21"/>
      <c r="E7" s="21"/>
      <c r="F7" s="21"/>
      <c r="G7" s="21"/>
      <c r="H7" s="21"/>
      <c r="I7" s="21"/>
      <c r="J7" s="21"/>
      <c r="K7" s="21"/>
    </row>
    <row r="8" spans="1:11" ht="12.75">
      <c r="A8" s="21"/>
      <c r="B8" s="21"/>
      <c r="C8" s="21"/>
      <c r="D8" s="21"/>
      <c r="E8" s="21"/>
      <c r="F8" s="21"/>
      <c r="G8" s="21"/>
      <c r="H8" s="21"/>
      <c r="I8" s="21"/>
      <c r="J8" s="21"/>
      <c r="K8" s="21"/>
    </row>
    <row r="9" spans="1:11" ht="12.75">
      <c r="A9" s="21"/>
      <c r="B9" s="21"/>
      <c r="C9" s="21"/>
      <c r="D9" s="21"/>
      <c r="E9" s="21"/>
      <c r="F9" s="21"/>
      <c r="G9" s="21"/>
      <c r="H9" s="21"/>
      <c r="I9" s="21"/>
      <c r="J9" s="21"/>
      <c r="K9" s="21"/>
    </row>
    <row r="10" spans="1:11" ht="12.75">
      <c r="A10" s="21"/>
      <c r="B10" s="21"/>
      <c r="C10" s="21"/>
      <c r="D10" s="21"/>
      <c r="E10" s="21"/>
      <c r="F10" s="21"/>
      <c r="G10" s="21"/>
      <c r="H10" s="21"/>
      <c r="I10" s="21"/>
      <c r="J10" s="21"/>
      <c r="K10" s="21"/>
    </row>
    <row r="11" spans="1:11" ht="12.75">
      <c r="A11" s="21"/>
      <c r="B11" s="21"/>
      <c r="C11" s="21"/>
      <c r="D11" s="21"/>
      <c r="E11" s="21"/>
      <c r="F11" s="21"/>
      <c r="G11" s="21"/>
      <c r="H11" s="21"/>
      <c r="I11" s="21"/>
      <c r="J11" s="21"/>
      <c r="K11" s="21"/>
    </row>
    <row r="12" spans="1:11" ht="12.75">
      <c r="A12" s="21"/>
      <c r="B12" s="21"/>
      <c r="C12" s="21"/>
      <c r="D12" s="21"/>
      <c r="E12" s="21"/>
      <c r="F12" s="21"/>
      <c r="G12" s="21"/>
      <c r="H12" s="21"/>
      <c r="I12" s="21"/>
      <c r="J12" s="21"/>
      <c r="K12" s="21"/>
    </row>
    <row r="13" spans="1:11" ht="12.75">
      <c r="A13" s="21"/>
      <c r="B13" s="21"/>
      <c r="C13" s="21"/>
      <c r="D13" s="21"/>
      <c r="E13" s="21"/>
      <c r="F13" s="21"/>
      <c r="G13" s="21"/>
      <c r="H13" s="21"/>
      <c r="I13" s="21"/>
      <c r="J13" s="21"/>
      <c r="K13" s="21"/>
    </row>
    <row r="14" spans="1:11" ht="12.75">
      <c r="A14" s="21"/>
      <c r="B14" s="21"/>
      <c r="C14" s="21"/>
      <c r="D14" s="21"/>
      <c r="E14" s="21"/>
      <c r="F14" s="21"/>
      <c r="G14" s="21"/>
      <c r="H14" s="21"/>
      <c r="I14" s="21"/>
      <c r="J14" s="21"/>
      <c r="K14" s="21"/>
    </row>
    <row r="15" spans="1:11" ht="12.75">
      <c r="A15" s="21"/>
      <c r="B15" s="21"/>
      <c r="C15" s="21"/>
      <c r="D15" s="21"/>
      <c r="E15" s="21"/>
      <c r="F15" s="21"/>
      <c r="G15" s="21"/>
      <c r="H15" s="21"/>
      <c r="I15" s="21"/>
      <c r="J15" s="21"/>
      <c r="K15" s="21"/>
    </row>
    <row r="16" spans="1:11" ht="12.75">
      <c r="A16" s="21"/>
      <c r="B16" s="21"/>
      <c r="C16" s="21"/>
      <c r="D16" s="21"/>
      <c r="E16" s="21"/>
      <c r="F16" s="21"/>
      <c r="G16" s="21"/>
      <c r="H16" s="21"/>
      <c r="I16" s="21"/>
      <c r="J16" s="21"/>
      <c r="K16" s="21"/>
    </row>
    <row r="17" spans="1:11" ht="12.75">
      <c r="A17" s="21"/>
      <c r="B17" s="21"/>
      <c r="C17" s="21"/>
      <c r="D17" s="21"/>
      <c r="E17" s="21"/>
      <c r="F17" s="21"/>
      <c r="G17" s="21"/>
      <c r="H17" s="21"/>
      <c r="I17" s="21"/>
      <c r="J17" s="21"/>
      <c r="K17" s="21"/>
    </row>
    <row r="18" spans="1:11" ht="12.75">
      <c r="A18" s="21"/>
      <c r="B18" s="21"/>
      <c r="C18" s="21"/>
      <c r="D18" s="21"/>
      <c r="E18" s="21"/>
      <c r="F18" s="21"/>
      <c r="G18" s="21"/>
      <c r="H18" s="21"/>
      <c r="I18" s="21"/>
      <c r="J18" s="21"/>
      <c r="K18" s="21"/>
    </row>
    <row r="19" spans="1:11" ht="12.75">
      <c r="A19" s="21"/>
      <c r="B19" s="21"/>
      <c r="C19" s="21"/>
      <c r="D19" s="21"/>
      <c r="E19" s="21"/>
      <c r="F19" s="21"/>
      <c r="G19" s="21"/>
      <c r="H19" s="21"/>
      <c r="I19" s="21"/>
      <c r="J19" s="21"/>
      <c r="K19" s="21"/>
    </row>
    <row r="20" spans="1:11" ht="12.75">
      <c r="A20" s="21"/>
      <c r="B20" s="21"/>
      <c r="C20" s="21"/>
      <c r="D20" s="21"/>
      <c r="E20" s="21"/>
      <c r="F20" s="21"/>
      <c r="G20" s="21"/>
      <c r="H20" s="21"/>
      <c r="I20" s="21"/>
      <c r="J20" s="21"/>
      <c r="K20" s="21"/>
    </row>
    <row r="21" spans="1:11" ht="12.75">
      <c r="A21" s="21"/>
      <c r="B21" s="21"/>
      <c r="C21" s="21"/>
      <c r="D21" s="21"/>
      <c r="E21" s="21"/>
      <c r="F21" s="21"/>
      <c r="G21" s="21"/>
      <c r="H21" s="21"/>
      <c r="I21" s="21"/>
      <c r="J21" s="21"/>
      <c r="K21" s="21"/>
    </row>
    <row r="22" spans="1:11" ht="12.75">
      <c r="A22" s="21"/>
      <c r="B22" s="21"/>
      <c r="C22" s="21"/>
      <c r="D22" s="21"/>
      <c r="E22" s="21"/>
      <c r="F22" s="21"/>
      <c r="G22" s="21"/>
      <c r="H22" s="21"/>
      <c r="I22" s="21"/>
      <c r="J22" s="21"/>
      <c r="K22" s="21"/>
    </row>
    <row r="23" spans="1:11" ht="12.75">
      <c r="A23" s="21"/>
      <c r="B23" s="21"/>
      <c r="C23" s="21"/>
      <c r="D23" s="21"/>
      <c r="E23" s="21"/>
      <c r="F23" s="21"/>
      <c r="G23" s="21"/>
      <c r="H23" s="21"/>
      <c r="I23" s="21"/>
      <c r="J23" s="21"/>
      <c r="K23" s="21"/>
    </row>
    <row r="24" spans="1:11" ht="12.75">
      <c r="A24" s="21"/>
      <c r="B24" s="21"/>
      <c r="C24" s="21"/>
      <c r="D24" s="21"/>
      <c r="E24" s="21"/>
      <c r="F24" s="21"/>
      <c r="G24" s="21"/>
      <c r="H24" s="21"/>
      <c r="I24" s="21"/>
      <c r="J24" s="21"/>
      <c r="K24" s="21"/>
    </row>
    <row r="25" spans="1:11" ht="12.75">
      <c r="A25" s="21"/>
      <c r="B25" s="21"/>
      <c r="C25" s="21"/>
      <c r="D25" s="21"/>
      <c r="E25" s="21"/>
      <c r="F25" s="21"/>
      <c r="G25" s="21"/>
      <c r="H25" s="21"/>
      <c r="I25" s="21"/>
      <c r="J25" s="21"/>
      <c r="K25" s="21"/>
    </row>
    <row r="26" spans="1:11" ht="12.75">
      <c r="A26" s="21"/>
      <c r="B26" s="21"/>
      <c r="C26" s="21"/>
      <c r="D26" s="21"/>
      <c r="E26" s="21"/>
      <c r="F26" s="21"/>
      <c r="G26" s="21"/>
      <c r="H26" s="21"/>
      <c r="I26" s="21"/>
      <c r="J26" s="21"/>
      <c r="K26" s="21"/>
    </row>
    <row r="27" spans="1:11" ht="12.75">
      <c r="A27" s="21"/>
      <c r="B27" s="21"/>
      <c r="C27" s="21"/>
      <c r="D27" s="21"/>
      <c r="E27" s="21"/>
      <c r="F27" s="21"/>
      <c r="G27" s="21"/>
      <c r="H27" s="21"/>
      <c r="I27" s="21"/>
      <c r="J27" s="21"/>
      <c r="K27" s="21"/>
    </row>
    <row r="28" spans="1:11" ht="12.75">
      <c r="A28" s="21"/>
      <c r="B28" s="21"/>
      <c r="C28" s="21"/>
      <c r="D28" s="21"/>
      <c r="E28" s="21"/>
      <c r="F28" s="21"/>
      <c r="G28" s="21"/>
      <c r="H28" s="21"/>
      <c r="I28" s="21"/>
      <c r="J28" s="21"/>
      <c r="K28" s="21"/>
    </row>
    <row r="29" spans="1:11" ht="12.75">
      <c r="A29" s="21"/>
      <c r="B29" s="21"/>
      <c r="C29" s="21"/>
      <c r="D29" s="21"/>
      <c r="E29" s="21"/>
      <c r="F29" s="21"/>
      <c r="G29" s="21"/>
      <c r="H29" s="21"/>
      <c r="I29" s="21"/>
      <c r="J29" s="21"/>
      <c r="K29" s="21"/>
    </row>
    <row r="30" spans="1:11" ht="12.75">
      <c r="A30" s="21"/>
      <c r="B30" s="21"/>
      <c r="C30" s="21"/>
      <c r="D30" s="21"/>
      <c r="E30" s="21"/>
      <c r="F30" s="21"/>
      <c r="G30" s="21"/>
      <c r="H30" s="21"/>
      <c r="I30" s="21"/>
      <c r="J30" s="21"/>
      <c r="K30" s="21"/>
    </row>
    <row r="31" spans="1:11" ht="12.75">
      <c r="A31" s="21"/>
      <c r="B31" s="21"/>
      <c r="C31" s="21"/>
      <c r="D31" s="21"/>
      <c r="E31" s="21"/>
      <c r="F31" s="21"/>
      <c r="G31" s="21"/>
      <c r="H31" s="21"/>
      <c r="I31" s="21"/>
      <c r="J31" s="21"/>
      <c r="K31" s="21"/>
    </row>
  </sheetData>
  <sheetProtection password="CBEB" sheet="1" objects="1" scenarios="1"/>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1"/>
  <dimension ref="D1:N24"/>
  <sheetViews>
    <sheetView tabSelected="1" zoomScalePageLayoutView="0" workbookViewId="0" topLeftCell="D8">
      <selection activeCell="D5" sqref="D5"/>
    </sheetView>
  </sheetViews>
  <sheetFormatPr defaultColWidth="0" defaultRowHeight="12.75" customHeight="1" zeroHeight="1"/>
  <cols>
    <col min="1" max="3" width="0" style="23" hidden="1" customWidth="1"/>
    <col min="4" max="4" width="25.140625" style="23" customWidth="1"/>
    <col min="5" max="5" width="2.57421875" style="23" hidden="1" customWidth="1"/>
    <col min="6" max="6" width="13.28125" style="23" customWidth="1"/>
    <col min="7" max="7" width="9.140625" style="23" customWidth="1"/>
    <col min="8" max="8" width="12.421875" style="23" customWidth="1"/>
    <col min="9" max="9" width="15.7109375" style="23" customWidth="1"/>
    <col min="10" max="10" width="58.00390625" style="23" customWidth="1"/>
    <col min="11" max="16384" width="0" style="23" hidden="1" customWidth="1"/>
  </cols>
  <sheetData>
    <row r="1" spans="4:14" ht="12.75" hidden="1">
      <c r="D1" s="22"/>
      <c r="E1" s="22"/>
      <c r="F1" s="22"/>
      <c r="G1" s="22"/>
      <c r="H1" s="22"/>
      <c r="I1" s="22"/>
      <c r="J1" s="22"/>
      <c r="K1" s="22"/>
      <c r="L1" s="22"/>
      <c r="M1" s="22"/>
      <c r="N1" s="22"/>
    </row>
    <row r="2" spans="4:14" ht="12.75" hidden="1">
      <c r="D2" s="22"/>
      <c r="E2" s="22"/>
      <c r="F2" s="22"/>
      <c r="G2" s="22"/>
      <c r="H2" s="22"/>
      <c r="I2" s="22"/>
      <c r="J2" s="22"/>
      <c r="K2" s="22"/>
      <c r="L2" s="22"/>
      <c r="M2" s="22"/>
      <c r="N2" s="22"/>
    </row>
    <row r="3" spans="4:14" ht="12.75" hidden="1">
      <c r="D3" s="22"/>
      <c r="E3" s="22"/>
      <c r="F3" s="22"/>
      <c r="G3" s="22"/>
      <c r="H3" s="22"/>
      <c r="I3" s="22"/>
      <c r="J3" s="22"/>
      <c r="K3" s="22"/>
      <c r="L3" s="22"/>
      <c r="M3" s="22"/>
      <c r="N3" s="22"/>
    </row>
    <row r="4" spans="4:14" ht="12.75" hidden="1">
      <c r="D4" s="22"/>
      <c r="E4" s="22"/>
      <c r="F4" s="22"/>
      <c r="G4" s="22"/>
      <c r="H4" s="22"/>
      <c r="I4" s="22"/>
      <c r="J4" s="22"/>
      <c r="K4" s="22"/>
      <c r="L4" s="22"/>
      <c r="M4" s="22"/>
      <c r="N4" s="22"/>
    </row>
    <row r="5" spans="4:14" ht="12.75" hidden="1">
      <c r="D5" s="22"/>
      <c r="E5" s="22"/>
      <c r="F5" s="227"/>
      <c r="G5" s="227"/>
      <c r="H5" s="227"/>
      <c r="I5" s="227"/>
      <c r="J5" s="227"/>
      <c r="K5" s="227"/>
      <c r="L5" s="227"/>
      <c r="M5" s="22"/>
      <c r="N5" s="22"/>
    </row>
    <row r="6" spans="4:14" ht="12.75" hidden="1">
      <c r="D6" s="22"/>
      <c r="E6" s="22"/>
      <c r="F6" s="227"/>
      <c r="G6" s="227"/>
      <c r="H6" s="227"/>
      <c r="I6" s="227"/>
      <c r="J6" s="227"/>
      <c r="K6" s="227"/>
      <c r="L6" s="227"/>
      <c r="M6" s="22"/>
      <c r="N6" s="22"/>
    </row>
    <row r="7" spans="4:14" ht="12.75" hidden="1">
      <c r="D7" s="22"/>
      <c r="E7" s="22"/>
      <c r="F7" s="24"/>
      <c r="G7" s="24"/>
      <c r="H7" s="24"/>
      <c r="I7" s="24"/>
      <c r="J7" s="24"/>
      <c r="K7" s="24"/>
      <c r="L7" s="24"/>
      <c r="M7" s="22"/>
      <c r="N7" s="22"/>
    </row>
    <row r="8" spans="4:14" ht="22.5" customHeight="1">
      <c r="D8" s="25" t="s">
        <v>421</v>
      </c>
      <c r="E8" s="22"/>
      <c r="F8" s="24"/>
      <c r="G8" s="24"/>
      <c r="H8" s="24"/>
      <c r="I8" s="26"/>
      <c r="J8" s="24"/>
      <c r="K8" s="24"/>
      <c r="L8" s="24"/>
      <c r="M8" s="22"/>
      <c r="N8" s="22"/>
    </row>
    <row r="9" spans="4:14" ht="36.75" customHeight="1">
      <c r="D9" s="27" t="s">
        <v>422</v>
      </c>
      <c r="E9" s="22"/>
      <c r="F9" s="24"/>
      <c r="G9" s="24"/>
      <c r="H9" s="24"/>
      <c r="I9" s="24"/>
      <c r="J9" s="24"/>
      <c r="K9" s="24"/>
      <c r="L9" s="24"/>
      <c r="M9" s="22"/>
      <c r="N9" s="22"/>
    </row>
    <row r="10" spans="4:14" ht="12.75">
      <c r="D10" s="22"/>
      <c r="E10" s="22"/>
      <c r="F10" s="22"/>
      <c r="G10" s="22"/>
      <c r="H10" s="22"/>
      <c r="I10" s="22"/>
      <c r="J10" s="22"/>
      <c r="K10" s="22"/>
      <c r="L10" s="22"/>
      <c r="M10" s="22"/>
      <c r="N10" s="22"/>
    </row>
    <row r="11" spans="4:14" ht="12.75">
      <c r="D11" s="22"/>
      <c r="E11" s="22"/>
      <c r="F11" s="22"/>
      <c r="G11" s="22"/>
      <c r="H11" s="22"/>
      <c r="I11" s="22"/>
      <c r="J11" s="22"/>
      <c r="K11" s="22"/>
      <c r="L11" s="22"/>
      <c r="M11" s="22"/>
      <c r="N11" s="22"/>
    </row>
    <row r="12" spans="4:14" ht="33.75">
      <c r="D12" s="28" t="s">
        <v>423</v>
      </c>
      <c r="E12" s="22"/>
      <c r="F12" s="29"/>
      <c r="G12" s="22"/>
      <c r="H12" s="22"/>
      <c r="I12" s="22"/>
      <c r="J12" s="22"/>
      <c r="K12" s="22"/>
      <c r="L12" s="22"/>
      <c r="M12" s="22"/>
      <c r="N12" s="22"/>
    </row>
    <row r="13" spans="4:14" ht="22.5" customHeight="1">
      <c r="D13" s="30" t="s">
        <v>424</v>
      </c>
      <c r="E13" s="31"/>
      <c r="F13" s="32">
        <f>IF($F$12="","",VLOOKUP($F$12,Facility!$A$92:$D$152,2))</f>
      </c>
      <c r="G13" s="33"/>
      <c r="H13" s="33"/>
      <c r="I13" s="34"/>
      <c r="J13" s="22"/>
      <c r="K13" s="22"/>
      <c r="L13" s="22"/>
      <c r="M13" s="22"/>
      <c r="N13" s="22"/>
    </row>
    <row r="14" spans="4:14" ht="23.25" customHeight="1">
      <c r="D14" s="35" t="s">
        <v>425</v>
      </c>
      <c r="E14" s="31"/>
      <c r="F14" s="36">
        <f>IF($F$12="","",VLOOKUP($F$12,Facility!$A$92:$D$152,3))</f>
      </c>
      <c r="G14" s="22"/>
      <c r="H14" s="22"/>
      <c r="I14" s="22"/>
      <c r="J14" s="22"/>
      <c r="K14" s="22"/>
      <c r="L14" s="22"/>
      <c r="M14" s="22"/>
      <c r="N14" s="22"/>
    </row>
    <row r="15" spans="4:14" ht="12.75">
      <c r="D15" s="22"/>
      <c r="E15" s="22"/>
      <c r="F15" s="36">
        <f>IF($F$12="","",VLOOKUP($F$12,Facility!$A$92:$D$152,4))</f>
      </c>
      <c r="G15" s="22"/>
      <c r="H15" s="22"/>
      <c r="I15" s="22"/>
      <c r="J15" s="22"/>
      <c r="K15" s="22"/>
      <c r="L15" s="22"/>
      <c r="M15" s="22"/>
      <c r="N15" s="22"/>
    </row>
    <row r="16" spans="4:14" ht="12.75">
      <c r="D16" s="22"/>
      <c r="E16" s="22"/>
      <c r="F16" s="22"/>
      <c r="G16" s="22"/>
      <c r="H16" s="22"/>
      <c r="I16" s="22"/>
      <c r="J16" s="22"/>
      <c r="K16" s="22"/>
      <c r="L16" s="22"/>
      <c r="M16" s="22"/>
      <c r="N16" s="22"/>
    </row>
    <row r="17" spans="4:14" ht="12.75">
      <c r="D17" s="22"/>
      <c r="E17" s="22"/>
      <c r="F17" s="22"/>
      <c r="G17" s="22"/>
      <c r="H17" s="22"/>
      <c r="I17" s="22"/>
      <c r="J17" s="22"/>
      <c r="K17" s="22"/>
      <c r="L17" s="22"/>
      <c r="M17" s="22"/>
      <c r="N17" s="22"/>
    </row>
    <row r="18" spans="4:14" ht="12.75">
      <c r="D18" s="22"/>
      <c r="E18" s="22"/>
      <c r="F18" s="22"/>
      <c r="G18" s="22"/>
      <c r="H18" s="22"/>
      <c r="I18" s="22"/>
      <c r="J18" s="22"/>
      <c r="K18" s="22"/>
      <c r="L18" s="22"/>
      <c r="M18" s="22"/>
      <c r="N18" s="22"/>
    </row>
    <row r="19" spans="4:14" ht="12.75">
      <c r="D19" s="22"/>
      <c r="E19" s="22"/>
      <c r="F19" s="22"/>
      <c r="G19" s="22"/>
      <c r="H19" s="22"/>
      <c r="I19" s="22"/>
      <c r="J19" s="22"/>
      <c r="K19" s="22"/>
      <c r="L19" s="22"/>
      <c r="M19" s="22"/>
      <c r="N19" s="22"/>
    </row>
    <row r="20" spans="4:14" ht="12.75">
      <c r="D20" s="37" t="s">
        <v>426</v>
      </c>
      <c r="E20" s="22"/>
      <c r="F20" s="22"/>
      <c r="G20" s="22"/>
      <c r="H20" s="22"/>
      <c r="I20" s="22"/>
      <c r="J20" s="22"/>
      <c r="K20" s="22"/>
      <c r="L20" s="22"/>
      <c r="M20" s="22"/>
      <c r="N20" s="22"/>
    </row>
    <row r="21" spans="4:14" ht="12.75">
      <c r="D21" s="37" t="s">
        <v>427</v>
      </c>
      <c r="E21" s="22"/>
      <c r="F21" s="22"/>
      <c r="G21" s="22"/>
      <c r="H21" s="22"/>
      <c r="I21" s="22"/>
      <c r="J21" s="22"/>
      <c r="K21" s="22"/>
      <c r="L21" s="22"/>
      <c r="M21" s="22"/>
      <c r="N21" s="22"/>
    </row>
    <row r="22" spans="4:14" ht="12.75">
      <c r="D22" s="22"/>
      <c r="E22" s="22"/>
      <c r="F22" s="22"/>
      <c r="G22" s="22"/>
      <c r="H22" s="22"/>
      <c r="I22" s="22"/>
      <c r="J22" s="22"/>
      <c r="K22" s="22"/>
      <c r="L22" s="22"/>
      <c r="M22" s="22"/>
      <c r="N22" s="22"/>
    </row>
    <row r="23" spans="4:14" ht="12.75">
      <c r="D23" s="22"/>
      <c r="E23" s="22"/>
      <c r="F23" s="22"/>
      <c r="G23" s="22"/>
      <c r="H23" s="22"/>
      <c r="I23" s="22"/>
      <c r="J23" s="22"/>
      <c r="K23" s="22"/>
      <c r="L23" s="22"/>
      <c r="M23" s="22"/>
      <c r="N23" s="22"/>
    </row>
    <row r="24" spans="4:14" ht="49.5" customHeight="1">
      <c r="D24" s="22"/>
      <c r="E24" s="22"/>
      <c r="F24" s="22"/>
      <c r="G24" s="22"/>
      <c r="H24" s="22"/>
      <c r="I24" s="22"/>
      <c r="J24" s="22"/>
      <c r="K24" s="22"/>
      <c r="L24" s="22"/>
      <c r="M24" s="22"/>
      <c r="N24" s="22"/>
    </row>
    <row r="25" ht="12.75" hidden="1"/>
    <row r="26" ht="12.75" hidden="1"/>
    <row r="27" ht="12.75" hidden="1"/>
    <row r="28" ht="12.75" hidden="1"/>
    <row r="29" ht="12.75" hidden="1"/>
    <row r="30" ht="12.75" hidden="1"/>
    <row r="31" ht="12.75" hidden="1"/>
    <row r="32" ht="12.75" hidden="1"/>
  </sheetData>
  <sheetProtection password="CBEB" sheet="1" objects="1" scenarios="1"/>
  <mergeCells count="2">
    <mergeCell ref="F5:L5"/>
    <mergeCell ref="F6:L6"/>
  </mergeCells>
  <dataValidations count="1">
    <dataValidation type="list" allowBlank="1" showInputMessage="1" showErrorMessage="1" sqref="F12">
      <formula1>Board_List</formula1>
    </dataValidation>
  </dataValidations>
  <printOptions/>
  <pageMargins left="0.2" right="0.2"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codeName="Sheet2"/>
  <dimension ref="A1:O133"/>
  <sheetViews>
    <sheetView zoomScale="85" zoomScaleNormal="85" zoomScalePageLayoutView="0" workbookViewId="0" topLeftCell="A1">
      <selection activeCell="A1" sqref="A1"/>
    </sheetView>
  </sheetViews>
  <sheetFormatPr defaultColWidth="0" defaultRowHeight="12.75" zeroHeight="1"/>
  <cols>
    <col min="1" max="1" width="3.140625" style="205" customWidth="1"/>
    <col min="2" max="2" width="22.7109375" style="205" customWidth="1"/>
    <col min="3" max="6" width="21.7109375" style="205" customWidth="1"/>
    <col min="7" max="8" width="18.421875" style="205" customWidth="1"/>
    <col min="9" max="9" width="0.5625" style="160" customWidth="1"/>
    <col min="10" max="10" width="9.00390625" style="160" customWidth="1"/>
    <col min="11" max="11" width="0.42578125" style="0" customWidth="1"/>
    <col min="12" max="16384" width="0" style="0" hidden="1" customWidth="1"/>
  </cols>
  <sheetData>
    <row r="1" spans="1:12" ht="21.75" customHeight="1">
      <c r="A1" s="135" t="s">
        <v>570</v>
      </c>
      <c r="B1" s="136"/>
      <c r="C1" s="136"/>
      <c r="D1" s="136"/>
      <c r="E1" s="136"/>
      <c r="F1" s="136"/>
      <c r="G1" s="136"/>
      <c r="H1" s="136"/>
      <c r="I1" s="136"/>
      <c r="J1" s="136"/>
      <c r="L1" s="93" t="s">
        <v>573</v>
      </c>
    </row>
    <row r="2" spans="1:10" ht="19.5" customHeight="1">
      <c r="A2" s="135" t="s">
        <v>428</v>
      </c>
      <c r="B2" s="136"/>
      <c r="C2" s="136"/>
      <c r="D2" s="136"/>
      <c r="E2" s="136"/>
      <c r="F2" s="136"/>
      <c r="G2" s="136"/>
      <c r="H2" s="136"/>
      <c r="I2" s="136"/>
      <c r="J2" s="136"/>
    </row>
    <row r="3" spans="1:13" ht="15">
      <c r="A3" s="184"/>
      <c r="B3" s="160"/>
      <c r="C3" s="160"/>
      <c r="D3" s="185" t="s">
        <v>66</v>
      </c>
      <c r="E3" s="186" t="s">
        <v>4988</v>
      </c>
      <c r="F3" s="187" t="str">
        <f>IF(Lang="English","DO NOT RENAME THE FORM","NE CHANGEZ PAS LE NOM DU FORMULAIRE")</f>
        <v>DO NOT RENAME THE FORM</v>
      </c>
      <c r="G3" s="160"/>
      <c r="H3" s="188" t="s">
        <v>525</v>
      </c>
      <c r="K3" s="160"/>
      <c r="M3" t="s">
        <v>524</v>
      </c>
    </row>
    <row r="4" spans="1:14" ht="17.25">
      <c r="A4" s="160"/>
      <c r="B4" s="160"/>
      <c r="C4" s="160"/>
      <c r="D4" s="185" t="s">
        <v>67</v>
      </c>
      <c r="E4" s="189">
        <v>1</v>
      </c>
      <c r="F4" s="187" t="str">
        <f>IF(Lang="English","PLEASE RE-ENTER ORIGINAL FORM NAME AS "&amp;N4,"VEUILLEZ RÉINSCRIRE LE NOM DU FORMULAIRE D’ORIGINE COMME "&amp;N4)</f>
        <v>PLEASE RE-ENTER ORIGINAL FORM NAME AS Form1</v>
      </c>
      <c r="G4" s="160"/>
      <c r="H4" s="160"/>
      <c r="K4" s="160"/>
      <c r="M4" t="str">
        <f ca="1">MID(CELL("Filename",A1),SEARCH("]",CELL("Filename",A1),1)+1,32)</f>
        <v>Form1</v>
      </c>
      <c r="N4" t="str">
        <f>"Form"&amp;E4</f>
        <v>Form1</v>
      </c>
    </row>
    <row r="5" spans="1:11" ht="15">
      <c r="A5" s="166"/>
      <c r="B5" s="166" t="s">
        <v>429</v>
      </c>
      <c r="C5" s="161"/>
      <c r="D5" s="180" t="s">
        <v>431</v>
      </c>
      <c r="E5" s="190">
        <f>IF(C7="","",IF(C7=0,"",VLOOKUP(C7,Facility!A17:E88,5)))</f>
      </c>
      <c r="F5" s="160"/>
      <c r="G5" s="160"/>
      <c r="H5" s="160"/>
      <c r="K5" s="160"/>
    </row>
    <row r="6" spans="1:5" s="160" customFormat="1" ht="12.75">
      <c r="A6" s="161"/>
      <c r="B6" s="161"/>
      <c r="C6" s="161"/>
      <c r="D6" s="161"/>
      <c r="E6" s="161"/>
    </row>
    <row r="7" spans="1:13" s="160" customFormat="1" ht="26.25">
      <c r="A7" s="191" t="str">
        <f>IF(L7&lt;&gt;0,"*","")</f>
        <v>*</v>
      </c>
      <c r="B7" s="171" t="s">
        <v>14</v>
      </c>
      <c r="C7" s="137"/>
      <c r="L7" s="162">
        <f>IF(ISBLANK(C7),1,0)</f>
        <v>1</v>
      </c>
      <c r="M7" s="160" t="s">
        <v>110</v>
      </c>
    </row>
    <row r="8" spans="1:5" s="160" customFormat="1" ht="27" customHeight="1">
      <c r="A8" s="161"/>
      <c r="B8" s="171" t="s">
        <v>3</v>
      </c>
      <c r="C8" s="231">
        <f>IF(C7="","",IF(C7=0,"",VLOOKUP(C7,Facility!A17:E88,4)))</f>
      </c>
      <c r="D8" s="231"/>
      <c r="E8" s="161"/>
    </row>
    <row r="9" spans="1:5" s="160" customFormat="1" ht="12.75">
      <c r="A9" s="161"/>
      <c r="B9" s="171" t="s">
        <v>4</v>
      </c>
      <c r="C9" s="172"/>
      <c r="D9" s="161"/>
      <c r="E9" s="161"/>
    </row>
    <row r="10" spans="1:6" s="160" customFormat="1" ht="12.75">
      <c r="A10" s="161"/>
      <c r="B10" s="171" t="s">
        <v>5</v>
      </c>
      <c r="C10" s="233"/>
      <c r="D10" s="233"/>
      <c r="E10" s="161"/>
      <c r="F10" s="160" t="s">
        <v>530</v>
      </c>
    </row>
    <row r="11" spans="1:6" s="160" customFormat="1" ht="12.75">
      <c r="A11" s="161"/>
      <c r="B11" s="171" t="s">
        <v>6</v>
      </c>
      <c r="C11" s="173"/>
      <c r="D11" s="165" t="s">
        <v>7</v>
      </c>
      <c r="E11" s="163"/>
      <c r="F11" s="164"/>
    </row>
    <row r="12" spans="1:4" s="160" customFormat="1" ht="12.75">
      <c r="A12" s="161"/>
      <c r="C12" s="232"/>
      <c r="D12" s="232"/>
    </row>
    <row r="13" spans="1:5" s="160" customFormat="1" ht="12.75">
      <c r="A13" s="161"/>
      <c r="B13" s="161"/>
      <c r="C13" s="161"/>
      <c r="D13" s="161"/>
      <c r="E13" s="161"/>
    </row>
    <row r="14" spans="1:5" s="160" customFormat="1" ht="15">
      <c r="A14" s="166"/>
      <c r="B14" s="174" t="s">
        <v>438</v>
      </c>
      <c r="C14" s="161"/>
      <c r="D14" s="161"/>
      <c r="E14" s="161"/>
    </row>
    <row r="15" spans="1:5" s="160" customFormat="1" ht="12.75" hidden="1">
      <c r="A15" s="161"/>
      <c r="B15" s="169"/>
      <c r="C15" s="161"/>
      <c r="D15" s="161"/>
      <c r="E15" s="161"/>
    </row>
    <row r="16" spans="1:6" s="160" customFormat="1" ht="15" customHeight="1">
      <c r="A16" s="161"/>
      <c r="B16" s="161"/>
      <c r="C16" s="161"/>
      <c r="D16" s="161"/>
      <c r="E16" s="161"/>
      <c r="F16" s="160" t="s">
        <v>530</v>
      </c>
    </row>
    <row r="17" spans="1:6" s="160" customFormat="1" ht="15" customHeight="1">
      <c r="A17" s="161"/>
      <c r="B17" s="171" t="s">
        <v>10</v>
      </c>
      <c r="C17" s="175"/>
      <c r="D17" s="165" t="s">
        <v>7</v>
      </c>
      <c r="E17" s="163"/>
      <c r="F17" s="164"/>
    </row>
    <row r="18" spans="1:6" s="160" customFormat="1" ht="15" customHeight="1">
      <c r="A18" s="161"/>
      <c r="B18" s="171" t="s">
        <v>11</v>
      </c>
      <c r="C18" s="233"/>
      <c r="D18" s="233"/>
      <c r="E18" s="165" t="s">
        <v>574</v>
      </c>
      <c r="F18" s="163"/>
    </row>
    <row r="19" spans="1:5" s="160" customFormat="1" ht="15" customHeight="1">
      <c r="A19" s="161"/>
      <c r="B19" s="171" t="s">
        <v>12</v>
      </c>
      <c r="C19" s="173"/>
      <c r="D19" s="161"/>
      <c r="E19" s="161"/>
    </row>
    <row r="20" spans="1:4" s="160" customFormat="1" ht="12.75">
      <c r="A20" s="161"/>
      <c r="B20" s="161"/>
      <c r="C20" s="161"/>
      <c r="D20" s="176">
        <f>IF(C20="Multiple Ministries","Please specify:",IF(C20="Plusieurs ministères","Veuillez préciser :",""))</f>
      </c>
    </row>
    <row r="21" spans="1:5" s="160" customFormat="1" ht="9" customHeight="1">
      <c r="A21" s="161"/>
      <c r="B21" s="161"/>
      <c r="C21" s="161"/>
      <c r="D21" s="161"/>
      <c r="E21" s="161"/>
    </row>
    <row r="22" spans="1:5" s="160" customFormat="1" ht="15">
      <c r="A22" s="166"/>
      <c r="B22" s="174" t="s">
        <v>443</v>
      </c>
      <c r="C22" s="161"/>
      <c r="D22" s="161"/>
      <c r="E22" s="161"/>
    </row>
    <row r="23" spans="1:5" s="160" customFormat="1" ht="6" customHeight="1">
      <c r="A23" s="161"/>
      <c r="B23" s="169"/>
      <c r="C23" s="161"/>
      <c r="D23" s="161"/>
      <c r="E23" s="161"/>
    </row>
    <row r="24" spans="1:5" s="160" customFormat="1" ht="15" customHeight="1">
      <c r="A24" s="161"/>
      <c r="B24" s="171" t="s">
        <v>10</v>
      </c>
      <c r="C24" s="234"/>
      <c r="D24" s="235"/>
      <c r="E24" s="161"/>
    </row>
    <row r="25" spans="1:13" s="160" customFormat="1" ht="15" customHeight="1">
      <c r="A25" s="170" t="str">
        <f>IF(L25&lt;&gt;0,"*","")</f>
        <v>*</v>
      </c>
      <c r="B25" s="171" t="s">
        <v>15</v>
      </c>
      <c r="C25" s="177"/>
      <c r="D25" s="178" t="s">
        <v>529</v>
      </c>
      <c r="E25" s="161"/>
      <c r="L25" s="162">
        <f>IF(ISBLANK(C25),1,0)</f>
        <v>1</v>
      </c>
      <c r="M25" s="160" t="s">
        <v>15</v>
      </c>
    </row>
    <row r="26" spans="1:6" s="160" customFormat="1" ht="15">
      <c r="A26" s="166"/>
      <c r="B26" s="171" t="s">
        <v>11</v>
      </c>
      <c r="C26" s="233"/>
      <c r="D26" s="233"/>
      <c r="E26" s="165" t="s">
        <v>574</v>
      </c>
      <c r="F26" s="163"/>
    </row>
    <row r="27" spans="1:6" s="160" customFormat="1" ht="15">
      <c r="A27" s="166"/>
      <c r="B27" s="171" t="s">
        <v>12</v>
      </c>
      <c r="C27" s="173"/>
      <c r="D27" s="161"/>
      <c r="E27" s="161"/>
      <c r="F27" s="160" t="s">
        <v>530</v>
      </c>
    </row>
    <row r="28" spans="1:6" s="160" customFormat="1" ht="15">
      <c r="A28" s="166"/>
      <c r="B28" s="171" t="s">
        <v>16</v>
      </c>
      <c r="C28" s="179"/>
      <c r="D28" s="176" t="s">
        <v>7</v>
      </c>
      <c r="E28" s="163"/>
      <c r="F28" s="164"/>
    </row>
    <row r="29" spans="1:4" s="160" customFormat="1" ht="15">
      <c r="A29" s="166"/>
      <c r="B29" s="171" t="s">
        <v>17</v>
      </c>
      <c r="C29" s="163"/>
      <c r="D29" s="180"/>
    </row>
    <row r="30" spans="1:5" s="160" customFormat="1" ht="26.25">
      <c r="A30" s="166"/>
      <c r="B30" s="171" t="s">
        <v>18</v>
      </c>
      <c r="C30" s="163"/>
      <c r="D30" s="161"/>
      <c r="E30" s="161"/>
    </row>
    <row r="31" spans="1:5" s="160" customFormat="1" ht="15" hidden="1">
      <c r="A31" s="166"/>
      <c r="B31" s="181"/>
      <c r="C31" s="161"/>
      <c r="D31" s="161"/>
      <c r="E31" s="161"/>
    </row>
    <row r="32" spans="1:5" s="160" customFormat="1" ht="26.25">
      <c r="A32" s="166"/>
      <c r="B32" s="167" t="s">
        <v>558</v>
      </c>
      <c r="C32" s="182"/>
      <c r="D32" s="161"/>
      <c r="E32" s="161"/>
    </row>
    <row r="33" spans="1:5" s="160" customFormat="1" ht="15">
      <c r="A33" s="166"/>
      <c r="B33" s="161"/>
      <c r="C33" s="161"/>
      <c r="D33" s="161"/>
      <c r="E33" s="161"/>
    </row>
    <row r="34" spans="1:5" s="160" customFormat="1" ht="12" customHeight="1">
      <c r="A34" s="166"/>
      <c r="B34" s="168"/>
      <c r="C34" s="183"/>
      <c r="D34" s="161"/>
      <c r="E34" s="161"/>
    </row>
    <row r="35" spans="1:12" s="160" customFormat="1" ht="15">
      <c r="A35" s="166"/>
      <c r="B35" s="166" t="s">
        <v>560</v>
      </c>
      <c r="L35" s="160" t="s">
        <v>520</v>
      </c>
    </row>
    <row r="36" spans="1:2" s="160" customFormat="1" ht="9" customHeight="1">
      <c r="A36" s="161"/>
      <c r="B36" s="169"/>
    </row>
    <row r="37" spans="1:13" s="160" customFormat="1" ht="15" customHeight="1">
      <c r="A37" s="170" t="str">
        <f>IF(L37&lt;&gt;0,"*","")</f>
        <v>*</v>
      </c>
      <c r="B37" s="171" t="s">
        <v>33</v>
      </c>
      <c r="C37" s="236"/>
      <c r="D37" s="236"/>
      <c r="L37" s="162">
        <f>IF(ISBLANK(C37),1,0)</f>
        <v>1</v>
      </c>
      <c r="M37" s="160" t="s">
        <v>521</v>
      </c>
    </row>
    <row r="38" spans="1:13" s="160" customFormat="1" ht="15" customHeight="1">
      <c r="A38" s="170" t="str">
        <f>IF(L38&lt;&gt;0,"*","")</f>
        <v>*</v>
      </c>
      <c r="B38" s="171" t="s">
        <v>34</v>
      </c>
      <c r="C38" s="237"/>
      <c r="D38" s="237"/>
      <c r="L38" s="162">
        <f>IF(ISBLANK(C38),1,0)</f>
        <v>1</v>
      </c>
      <c r="M38" s="160" t="s">
        <v>34</v>
      </c>
    </row>
    <row r="39" spans="1:15" s="160" customFormat="1" ht="26.25" customHeight="1">
      <c r="A39" s="161"/>
      <c r="B39" s="167" t="s">
        <v>532</v>
      </c>
      <c r="C39" s="236"/>
      <c r="D39" s="236"/>
      <c r="E39" s="161"/>
      <c r="F39" s="161"/>
      <c r="N39" s="162">
        <f>IF(C39="","",IF(AND(Lang="English",C39&lt;&gt;""),VLOOKUP(C39,Facility!A163:B167,2),VLOOKUP(C39,Facility!D163:E167,2)))</f>
      </c>
      <c r="O39" s="160" t="s">
        <v>2808</v>
      </c>
    </row>
    <row r="40" spans="1:6" s="160" customFormat="1" ht="55.5" customHeight="1">
      <c r="A40" s="161"/>
      <c r="B40" s="161"/>
      <c r="C40" s="161"/>
      <c r="D40" s="161"/>
      <c r="E40" s="161"/>
      <c r="F40" s="161"/>
    </row>
    <row r="41" spans="1:4" s="160" customFormat="1" ht="35.25" customHeight="1">
      <c r="A41" s="161"/>
      <c r="B41" s="161"/>
      <c r="C41" s="161"/>
      <c r="D41" s="161"/>
    </row>
    <row r="42" spans="1:11" ht="33.75" customHeight="1">
      <c r="A42" s="160"/>
      <c r="B42" s="160"/>
      <c r="C42" s="160"/>
      <c r="D42" s="160"/>
      <c r="E42" s="160"/>
      <c r="F42" s="160"/>
      <c r="G42" s="160"/>
      <c r="H42" s="160"/>
      <c r="K42" s="160"/>
    </row>
    <row r="43" spans="1:10" ht="17.25">
      <c r="A43" s="136"/>
      <c r="B43" s="136"/>
      <c r="C43" s="136"/>
      <c r="D43" s="136"/>
      <c r="E43" s="136"/>
      <c r="F43" s="136"/>
      <c r="G43" s="136"/>
      <c r="H43" s="136"/>
      <c r="I43" s="136"/>
      <c r="J43" s="136"/>
    </row>
    <row r="44" spans="1:8" s="160" customFormat="1" ht="15">
      <c r="A44" s="166"/>
      <c r="B44" s="166" t="s">
        <v>551</v>
      </c>
      <c r="H44" s="188" t="s">
        <v>526</v>
      </c>
    </row>
    <row r="45" spans="1:2" s="160" customFormat="1" ht="15">
      <c r="A45" s="166"/>
      <c r="B45" s="166"/>
    </row>
    <row r="46" spans="1:6" s="160" customFormat="1" ht="39">
      <c r="A46" s="166"/>
      <c r="B46" s="174"/>
      <c r="C46" s="192" t="s">
        <v>4986</v>
      </c>
      <c r="D46" s="192" t="s">
        <v>4989</v>
      </c>
      <c r="E46" s="192" t="s">
        <v>4996</v>
      </c>
      <c r="F46" s="111" t="s">
        <v>32</v>
      </c>
    </row>
    <row r="47" spans="1:6" s="160" customFormat="1" ht="15" customHeight="1">
      <c r="A47" s="170" t="str">
        <f>IF(OR(C65="juillet-août",C65="July-August"),"",IF(L78&lt;&gt;0,"*",""))</f>
        <v>*</v>
      </c>
      <c r="B47" s="193" t="s">
        <v>21</v>
      </c>
      <c r="C47" s="194"/>
      <c r="D47" s="195"/>
      <c r="E47" s="195"/>
      <c r="F47" s="120"/>
    </row>
    <row r="48" spans="1:6" s="160" customFormat="1" ht="15">
      <c r="A48" s="166"/>
      <c r="B48" s="193" t="s">
        <v>22</v>
      </c>
      <c r="C48" s="194"/>
      <c r="D48" s="195"/>
      <c r="E48" s="195"/>
      <c r="F48" s="120"/>
    </row>
    <row r="49" spans="1:6" s="160" customFormat="1" ht="15">
      <c r="A49" s="166"/>
      <c r="B49" s="193" t="s">
        <v>23</v>
      </c>
      <c r="C49" s="194"/>
      <c r="D49" s="195"/>
      <c r="E49" s="195"/>
      <c r="F49" s="120"/>
    </row>
    <row r="50" spans="1:6" s="160" customFormat="1" ht="15">
      <c r="A50" s="166"/>
      <c r="B50" s="193" t="s">
        <v>24</v>
      </c>
      <c r="C50" s="194"/>
      <c r="D50" s="195"/>
      <c r="E50" s="195"/>
      <c r="F50" s="120"/>
    </row>
    <row r="51" spans="1:6" s="160" customFormat="1" ht="15">
      <c r="A51" s="166"/>
      <c r="B51" s="193" t="s">
        <v>25</v>
      </c>
      <c r="C51" s="194"/>
      <c r="D51" s="195"/>
      <c r="E51" s="195"/>
      <c r="F51" s="120"/>
    </row>
    <row r="52" spans="1:6" s="160" customFormat="1" ht="15">
      <c r="A52" s="166"/>
      <c r="B52" s="193" t="s">
        <v>26</v>
      </c>
      <c r="C52" s="194"/>
      <c r="D52" s="195"/>
      <c r="E52" s="195"/>
      <c r="F52" s="120"/>
    </row>
    <row r="53" spans="1:6" s="160" customFormat="1" ht="15">
      <c r="A53" s="166"/>
      <c r="B53" s="193" t="s">
        <v>27</v>
      </c>
      <c r="C53" s="194"/>
      <c r="D53" s="195"/>
      <c r="E53" s="195"/>
      <c r="F53" s="120"/>
    </row>
    <row r="54" spans="1:6" s="160" customFormat="1" ht="15">
      <c r="A54" s="166"/>
      <c r="B54" s="193" t="s">
        <v>28</v>
      </c>
      <c r="C54" s="194"/>
      <c r="D54" s="195"/>
      <c r="E54" s="195"/>
      <c r="F54" s="120"/>
    </row>
    <row r="55" spans="1:6" s="160" customFormat="1" ht="15">
      <c r="A55" s="166"/>
      <c r="B55" s="193" t="s">
        <v>462</v>
      </c>
      <c r="C55" s="194"/>
      <c r="D55" s="195"/>
      <c r="E55" s="195"/>
      <c r="F55" s="120"/>
    </row>
    <row r="56" spans="1:6" s="160" customFormat="1" ht="15">
      <c r="A56" s="166"/>
      <c r="B56" s="193" t="s">
        <v>29</v>
      </c>
      <c r="C56" s="194"/>
      <c r="D56" s="195"/>
      <c r="E56" s="195"/>
      <c r="F56" s="120"/>
    </row>
    <row r="57" spans="1:6" s="160" customFormat="1" ht="15" customHeight="1">
      <c r="A57" s="170">
        <f>IF(AND(OR(C65="July-August",C65="juillet-août"),L78&lt;&gt;0),"*","")</f>
      </c>
      <c r="B57" s="193" t="s">
        <v>30</v>
      </c>
      <c r="C57" s="194"/>
      <c r="D57" s="195"/>
      <c r="E57" s="195"/>
      <c r="F57" s="120"/>
    </row>
    <row r="58" spans="1:6" s="160" customFormat="1" ht="15">
      <c r="A58" s="196"/>
      <c r="B58" s="193" t="s">
        <v>31</v>
      </c>
      <c r="C58" s="194"/>
      <c r="D58" s="195"/>
      <c r="E58" s="195"/>
      <c r="F58" s="121"/>
    </row>
    <row r="59" s="160" customFormat="1" ht="12.75">
      <c r="F59"/>
    </row>
    <row r="60" spans="1:6" s="160" customFormat="1" ht="12.75">
      <c r="A60" s="161"/>
      <c r="B60" s="169"/>
      <c r="F60"/>
    </row>
    <row r="61" spans="1:2" s="160" customFormat="1" ht="6" customHeight="1">
      <c r="A61" s="161"/>
      <c r="B61" s="169"/>
    </row>
    <row r="62" spans="1:2" s="160" customFormat="1" ht="15">
      <c r="A62" s="166"/>
      <c r="B62" s="174" t="s">
        <v>475</v>
      </c>
    </row>
    <row r="63" s="160" customFormat="1" ht="6.75" customHeight="1"/>
    <row r="64" spans="2:3" s="160" customFormat="1" ht="15" customHeight="1">
      <c r="B64" s="197" t="s">
        <v>38</v>
      </c>
      <c r="C64" s="138"/>
    </row>
    <row r="65" spans="1:13" s="160" customFormat="1" ht="15" customHeight="1">
      <c r="A65" s="170" t="str">
        <f>IF(L65&lt;&gt;0,"*","")</f>
        <v>*</v>
      </c>
      <c r="B65" s="197" t="s">
        <v>40</v>
      </c>
      <c r="C65" s="138"/>
      <c r="L65" s="225">
        <v>1</v>
      </c>
      <c r="M65" s="160" t="s">
        <v>40</v>
      </c>
    </row>
    <row r="66" spans="2:3" s="160" customFormat="1" ht="15" customHeight="1">
      <c r="B66" s="197" t="s">
        <v>41</v>
      </c>
      <c r="C66" s="138"/>
    </row>
    <row r="67" spans="2:4" s="160" customFormat="1" ht="26.25">
      <c r="B67" s="171" t="s">
        <v>42</v>
      </c>
      <c r="C67" s="91"/>
      <c r="D67" s="180"/>
    </row>
    <row r="68" spans="2:3" s="160" customFormat="1" ht="26.25">
      <c r="B68" s="171" t="s">
        <v>43</v>
      </c>
      <c r="C68" s="91"/>
    </row>
    <row r="69" spans="3:4" s="160" customFormat="1" ht="15" customHeight="1" hidden="1">
      <c r="C69"/>
      <c r="D69" s="199">
        <f>IF(C69="Other","Please Specify: ",IF(C69="Autre","Veuillez préciser :",""))</f>
      </c>
    </row>
    <row r="70" spans="1:3" s="160" customFormat="1" ht="15" customHeight="1">
      <c r="A70" s="161"/>
      <c r="B70" s="198" t="s">
        <v>37</v>
      </c>
      <c r="C70" s="138"/>
    </row>
    <row r="71" spans="1:3" s="160" customFormat="1" ht="15" customHeight="1">
      <c r="A71" s="161"/>
      <c r="B71" s="198" t="s">
        <v>39</v>
      </c>
      <c r="C71" s="138"/>
    </row>
    <row r="72" s="160" customFormat="1" ht="15" customHeight="1">
      <c r="A72" s="161"/>
    </row>
    <row r="73" spans="1:3" s="160" customFormat="1" ht="12.75">
      <c r="A73" s="161"/>
      <c r="C73" s="201"/>
    </row>
    <row r="74" spans="1:9" s="160" customFormat="1" ht="12.75">
      <c r="A74" s="161"/>
      <c r="B74" s="169"/>
      <c r="I74" s="160" t="s">
        <v>45</v>
      </c>
    </row>
    <row r="75" spans="1:2" s="160" customFormat="1" ht="15">
      <c r="A75" s="166"/>
      <c r="B75" s="166" t="s">
        <v>555</v>
      </c>
    </row>
    <row r="76" spans="1:2" s="160" customFormat="1" ht="12" customHeight="1">
      <c r="A76" s="166"/>
      <c r="B76" s="174"/>
    </row>
    <row r="77" spans="1:5" s="160" customFormat="1" ht="26.25">
      <c r="A77" s="161"/>
      <c r="B77" s="169"/>
      <c r="C77" s="200" t="s">
        <v>4986</v>
      </c>
      <c r="D77" s="200" t="s">
        <v>4989</v>
      </c>
      <c r="E77" s="200" t="s">
        <v>4996</v>
      </c>
    </row>
    <row r="78" spans="1:13" s="160" customFormat="1" ht="15" customHeight="1">
      <c r="A78"/>
      <c r="B78" s="4" t="s">
        <v>54</v>
      </c>
      <c r="C78" s="96">
        <f>SUM(C47:C58)</f>
        <v>0</v>
      </c>
      <c r="D78" s="96">
        <f>SUM(D47:D58)</f>
        <v>0</v>
      </c>
      <c r="E78" s="96">
        <f>SUM(E47:E58)</f>
        <v>0</v>
      </c>
      <c r="L78" s="197">
        <f>IF(D78=0,1,0)</f>
        <v>1</v>
      </c>
      <c r="M78" s="160" t="s">
        <v>522</v>
      </c>
    </row>
    <row r="79" spans="1:12" s="160" customFormat="1" ht="15" customHeight="1">
      <c r="A79"/>
      <c r="B79" s="4" t="s">
        <v>55</v>
      </c>
      <c r="C79" s="96">
        <f>IF(C78=0,0,+C78/COUNTIF(C47:C58,"&gt;0"))</f>
        <v>0</v>
      </c>
      <c r="D79" s="96">
        <f>IF(D78=0,0,+D78/COUNTIF(D47:D58,"&gt;0"))</f>
        <v>0</v>
      </c>
      <c r="E79" s="96">
        <f>IF(E78=0,0,+E78/COUNTIF(E47:E58,"&gt;0"))</f>
        <v>0</v>
      </c>
      <c r="L79" s="161"/>
    </row>
    <row r="80" spans="1:12" s="160" customFormat="1" ht="15" customHeight="1">
      <c r="A80"/>
      <c r="B80" s="4" t="s">
        <v>56</v>
      </c>
      <c r="C80" s="96">
        <f>IF(C78=0,0,IF(AND(C95=0,C96=0),0,+C78/(C95+0.5*C96)))</f>
        <v>0</v>
      </c>
      <c r="D80" s="96">
        <f>IF(D78=0,0,IF(AND(E95=0,E96=0),0,+D78/(E95+0.5*E96)))</f>
        <v>0</v>
      </c>
      <c r="E80" s="96">
        <f>IF(E78=0,0,IF(AND(G95=0,G96=0),0,+E78/(G95+0.5*G96)))</f>
        <v>0</v>
      </c>
      <c r="L80" s="161"/>
    </row>
    <row r="81" spans="1:12" s="160" customFormat="1" ht="7.5" customHeight="1" hidden="1">
      <c r="A81"/>
      <c r="B81"/>
      <c r="C81" s="2"/>
      <c r="D81" s="2"/>
      <c r="E81" s="2"/>
      <c r="L81" s="161"/>
    </row>
    <row r="82" spans="1:13" s="160" customFormat="1" ht="26.25">
      <c r="A82" s="170" t="str">
        <f>IF(L82&lt;&gt;0,"*","")</f>
        <v>*</v>
      </c>
      <c r="B82" s="171" t="s">
        <v>452</v>
      </c>
      <c r="C82" s="224"/>
      <c r="D82" s="223" t="s">
        <v>4982</v>
      </c>
      <c r="L82" s="197">
        <f>IF(ISBLANK(C82),1,0)</f>
        <v>1</v>
      </c>
      <c r="M82" s="160" t="s">
        <v>56</v>
      </c>
    </row>
    <row r="83" spans="2:12" s="160" customFormat="1" ht="47.25" customHeight="1">
      <c r="B83" s="169"/>
      <c r="C83" s="202"/>
      <c r="L83" s="203"/>
    </row>
    <row r="84" spans="2:12" s="160" customFormat="1" ht="18" customHeight="1">
      <c r="B84" s="169"/>
      <c r="C84" s="202"/>
      <c r="L84" s="203"/>
    </row>
    <row r="85" spans="2:12" s="160" customFormat="1" ht="8.25" customHeight="1">
      <c r="B85" s="169"/>
      <c r="C85" s="202"/>
      <c r="L85" s="203"/>
    </row>
    <row r="86" spans="2:12" s="160" customFormat="1" ht="8.25" customHeight="1">
      <c r="B86" s="169"/>
      <c r="C86" s="202"/>
      <c r="L86" s="203"/>
    </row>
    <row r="87" spans="2:12" s="160" customFormat="1" ht="7.5" customHeight="1">
      <c r="B87" s="169"/>
      <c r="C87" s="202"/>
      <c r="L87" s="203"/>
    </row>
    <row r="88" spans="1:12" ht="14.25" customHeight="1">
      <c r="A88" s="136"/>
      <c r="B88" s="136"/>
      <c r="C88" s="136"/>
      <c r="D88" s="136"/>
      <c r="E88" s="136"/>
      <c r="F88" s="136"/>
      <c r="G88" s="136"/>
      <c r="H88" s="136"/>
      <c r="I88" s="136"/>
      <c r="J88" s="136"/>
      <c r="L88" s="92"/>
    </row>
    <row r="89" spans="2:12" s="160" customFormat="1" ht="12.75">
      <c r="B89" s="204"/>
      <c r="C89" s="205"/>
      <c r="H89" s="188" t="s">
        <v>527</v>
      </c>
      <c r="L89" s="161"/>
    </row>
    <row r="90" spans="1:6" s="160" customFormat="1" ht="15">
      <c r="A90" s="166"/>
      <c r="B90" s="166" t="s">
        <v>552</v>
      </c>
      <c r="E90" s="206"/>
      <c r="F90" s="206"/>
    </row>
    <row r="91" spans="1:13" ht="15">
      <c r="A91" s="160"/>
      <c r="B91" s="174"/>
      <c r="C91"/>
      <c r="D91"/>
      <c r="E91" s="116" t="s">
        <v>519</v>
      </c>
      <c r="F91" s="116"/>
      <c r="G91" s="119" t="s">
        <v>528</v>
      </c>
      <c r="H91" s="119"/>
      <c r="L91" s="84">
        <f>IF(C37="Liaison/Administration",0,SUM(L7,L25,L37,L38,L78,L82))</f>
        <v>6</v>
      </c>
      <c r="M91" t="s">
        <v>523</v>
      </c>
    </row>
    <row r="92" spans="1:8" ht="15">
      <c r="A92" s="161"/>
      <c r="B92" s="169"/>
      <c r="C92" s="112" t="s">
        <v>62</v>
      </c>
      <c r="D92" s="113"/>
      <c r="E92" s="117" t="s">
        <v>52</v>
      </c>
      <c r="F92" s="117"/>
      <c r="G92" s="112" t="s">
        <v>64</v>
      </c>
      <c r="H92" s="113"/>
    </row>
    <row r="93" spans="1:8" ht="26.25" customHeight="1">
      <c r="A93" s="161"/>
      <c r="B93" s="207" t="s">
        <v>51</v>
      </c>
      <c r="C93" s="114" t="s">
        <v>5006</v>
      </c>
      <c r="D93" s="115"/>
      <c r="E93" s="118" t="s">
        <v>4989</v>
      </c>
      <c r="F93" s="118"/>
      <c r="G93" s="114" t="s">
        <v>4992</v>
      </c>
      <c r="H93" s="115"/>
    </row>
    <row r="94" spans="1:8" ht="15">
      <c r="A94" s="161"/>
      <c r="B94" s="207"/>
      <c r="C94" s="82" t="s">
        <v>515</v>
      </c>
      <c r="D94" s="82" t="s">
        <v>518</v>
      </c>
      <c r="E94" s="82" t="s">
        <v>515</v>
      </c>
      <c r="F94" s="82" t="s">
        <v>518</v>
      </c>
      <c r="G94" s="82" t="s">
        <v>515</v>
      </c>
      <c r="H94" s="82" t="s">
        <v>518</v>
      </c>
    </row>
    <row r="95" spans="1:12" ht="17.25">
      <c r="A95" s="161"/>
      <c r="B95" s="160" t="s">
        <v>46</v>
      </c>
      <c r="C95" s="89"/>
      <c r="D95" s="132"/>
      <c r="E95" s="89"/>
      <c r="F95" s="132"/>
      <c r="G95" s="90"/>
      <c r="H95" s="134"/>
      <c r="L95" s="226"/>
    </row>
    <row r="96" spans="1:8" ht="12.75">
      <c r="A96" s="161"/>
      <c r="B96" s="160" t="s">
        <v>47</v>
      </c>
      <c r="C96" s="89"/>
      <c r="D96" s="132"/>
      <c r="E96" s="89"/>
      <c r="F96" s="132"/>
      <c r="G96" s="90"/>
      <c r="H96" s="134"/>
    </row>
    <row r="97" spans="1:8" ht="12.75">
      <c r="A97" s="161"/>
      <c r="B97" s="160" t="s">
        <v>2841</v>
      </c>
      <c r="C97" s="89"/>
      <c r="D97" s="133"/>
      <c r="E97" s="89"/>
      <c r="F97" s="132"/>
      <c r="G97" s="90"/>
      <c r="H97" s="134"/>
    </row>
    <row r="98" spans="1:13" ht="17.25">
      <c r="A98" s="161"/>
      <c r="B98" s="160" t="s">
        <v>2842</v>
      </c>
      <c r="C98" s="86"/>
      <c r="D98" s="132"/>
      <c r="E98" s="86"/>
      <c r="F98" s="132"/>
      <c r="G98" s="86"/>
      <c r="H98" s="134"/>
      <c r="M98" s="226"/>
    </row>
    <row r="99" spans="1:8" ht="12.75">
      <c r="A99" s="161"/>
      <c r="B99" s="205" t="s">
        <v>2843</v>
      </c>
      <c r="C99" s="86"/>
      <c r="D99" s="132"/>
      <c r="E99" s="86"/>
      <c r="F99" s="132"/>
      <c r="G99" s="86"/>
      <c r="H99" s="134"/>
    </row>
    <row r="100" spans="1:8" ht="12.75">
      <c r="A100" s="161"/>
      <c r="B100" s="205" t="s">
        <v>2844</v>
      </c>
      <c r="C100" s="86"/>
      <c r="D100" s="132"/>
      <c r="E100" s="86"/>
      <c r="F100" s="132"/>
      <c r="G100" s="86"/>
      <c r="H100" s="134"/>
    </row>
    <row r="101" spans="1:8" ht="15">
      <c r="A101" s="160"/>
      <c r="B101" s="208" t="s">
        <v>50</v>
      </c>
      <c r="C101" s="85"/>
      <c r="D101" s="128">
        <f>SUM(D95:D100)</f>
        <v>0</v>
      </c>
      <c r="E101" s="86"/>
      <c r="F101" s="130">
        <f>SUM(F95:F100)</f>
        <v>0</v>
      </c>
      <c r="G101" s="86"/>
      <c r="H101" s="131">
        <f>SUM(H95:H100)</f>
        <v>0</v>
      </c>
    </row>
    <row r="102" spans="1:8" ht="9.75" customHeight="1">
      <c r="A102" s="160"/>
      <c r="B102" s="208"/>
      <c r="C102"/>
      <c r="D102"/>
      <c r="E102"/>
      <c r="F102"/>
      <c r="G102"/>
      <c r="H102"/>
    </row>
    <row r="103" spans="1:11" ht="15">
      <c r="A103" s="160"/>
      <c r="B103" s="160"/>
      <c r="C103" s="117" t="s">
        <v>62</v>
      </c>
      <c r="D103" s="117"/>
      <c r="E103" s="117" t="s">
        <v>53</v>
      </c>
      <c r="F103" s="117"/>
      <c r="G103" s="112" t="s">
        <v>65</v>
      </c>
      <c r="H103" s="113"/>
      <c r="J103" s="209"/>
      <c r="K103" s="83"/>
    </row>
    <row r="104" spans="1:11" ht="30" customHeight="1">
      <c r="A104" s="160"/>
      <c r="B104" s="207" t="s">
        <v>51</v>
      </c>
      <c r="C104" s="118" t="s">
        <v>4986</v>
      </c>
      <c r="D104" s="118"/>
      <c r="E104" s="118" t="s">
        <v>4996</v>
      </c>
      <c r="F104" s="118"/>
      <c r="G104" s="114" t="s">
        <v>4995</v>
      </c>
      <c r="H104" s="115"/>
      <c r="K104" s="123"/>
    </row>
    <row r="105" spans="1:8" ht="15.75" customHeight="1">
      <c r="A105" s="160"/>
      <c r="B105" s="207"/>
      <c r="C105" s="82" t="s">
        <v>515</v>
      </c>
      <c r="D105" s="82" t="s">
        <v>518</v>
      </c>
      <c r="E105" s="82" t="s">
        <v>515</v>
      </c>
      <c r="F105" s="82" t="s">
        <v>518</v>
      </c>
      <c r="G105" s="82" t="s">
        <v>515</v>
      </c>
      <c r="H105" s="82" t="s">
        <v>518</v>
      </c>
    </row>
    <row r="106" spans="1:8" ht="12.75">
      <c r="A106" s="160"/>
      <c r="B106" s="160" t="s">
        <v>46</v>
      </c>
      <c r="C106" s="89"/>
      <c r="D106" s="133"/>
      <c r="E106" s="89"/>
      <c r="F106" s="132"/>
      <c r="G106" s="90"/>
      <c r="H106" s="134"/>
    </row>
    <row r="107" spans="1:8" ht="12.75">
      <c r="A107" s="160"/>
      <c r="B107" s="160" t="s">
        <v>47</v>
      </c>
      <c r="C107" s="89"/>
      <c r="D107" s="133"/>
      <c r="E107" s="89"/>
      <c r="F107" s="132"/>
      <c r="G107" s="90"/>
      <c r="H107" s="134"/>
    </row>
    <row r="108" spans="1:8" ht="12.75">
      <c r="A108" s="160"/>
      <c r="B108" s="160" t="s">
        <v>2841</v>
      </c>
      <c r="C108" s="89"/>
      <c r="D108" s="133"/>
      <c r="E108" s="89"/>
      <c r="F108" s="132"/>
      <c r="G108" s="90"/>
      <c r="H108" s="134"/>
    </row>
    <row r="109" spans="1:8" ht="12.75">
      <c r="A109" s="160"/>
      <c r="B109" s="160" t="s">
        <v>2842</v>
      </c>
      <c r="C109" s="86"/>
      <c r="D109" s="132"/>
      <c r="E109" s="86"/>
      <c r="F109" s="132"/>
      <c r="G109" s="86"/>
      <c r="H109" s="134"/>
    </row>
    <row r="110" spans="1:8" ht="12.75">
      <c r="A110" s="160"/>
      <c r="B110" s="205" t="s">
        <v>2843</v>
      </c>
      <c r="C110" s="86"/>
      <c r="D110" s="132"/>
      <c r="E110" s="86"/>
      <c r="F110" s="132"/>
      <c r="G110" s="86"/>
      <c r="H110" s="134"/>
    </row>
    <row r="111" spans="1:8" ht="12.75">
      <c r="A111" s="160"/>
      <c r="B111" s="205" t="s">
        <v>2844</v>
      </c>
      <c r="C111" s="86"/>
      <c r="D111" s="132"/>
      <c r="E111" s="86"/>
      <c r="F111" s="139"/>
      <c r="G111" s="86"/>
      <c r="H111" s="134"/>
    </row>
    <row r="112" spans="1:8" ht="15">
      <c r="A112" s="160"/>
      <c r="B112" s="208" t="s">
        <v>50</v>
      </c>
      <c r="C112" s="85"/>
      <c r="D112" s="128">
        <f>SUM(D106:D111)</f>
        <v>0</v>
      </c>
      <c r="E112" s="86"/>
      <c r="F112" s="129">
        <f>SUM(F106:F111)</f>
        <v>0</v>
      </c>
      <c r="G112" s="86"/>
      <c r="H112" s="131">
        <f>SUM(H106:H111)</f>
        <v>0</v>
      </c>
    </row>
    <row r="113" spans="1:8" ht="8.25" customHeight="1">
      <c r="A113" s="160"/>
      <c r="B113" s="160"/>
      <c r="C113" s="160"/>
      <c r="D113" s="160"/>
      <c r="E113" s="160"/>
      <c r="F113" s="160"/>
      <c r="G113" s="160"/>
      <c r="H113" s="160"/>
    </row>
    <row r="114" spans="1:8" ht="6.75" customHeight="1">
      <c r="A114" s="161"/>
      <c r="B114" s="204"/>
      <c r="D114" s="160"/>
      <c r="E114" s="160"/>
      <c r="F114" s="160"/>
      <c r="G114" s="160"/>
      <c r="H114" s="160"/>
    </row>
    <row r="115" spans="1:8" ht="15">
      <c r="A115" s="166"/>
      <c r="B115" s="166" t="s">
        <v>575</v>
      </c>
      <c r="D115" s="160"/>
      <c r="E115" s="160"/>
      <c r="F115" s="160"/>
      <c r="G115" s="160"/>
      <c r="H115" s="160"/>
    </row>
    <row r="116" spans="1:8" ht="3.75" customHeight="1">
      <c r="A116" s="160"/>
      <c r="B116" s="160"/>
      <c r="D116" s="160"/>
      <c r="E116" s="160"/>
      <c r="F116" s="160"/>
      <c r="G116" s="160"/>
      <c r="H116" s="160"/>
    </row>
    <row r="117" spans="1:10" ht="18" customHeight="1">
      <c r="A117" s="1"/>
      <c r="B117" s="97" t="str">
        <f>IF(Lang="English",IF(C37="Liaison/Administration","",IF(OR(ISBLANK(C82),D78=0,C37="",C38="",C7="",C35="",C65=""),"The Following Critical Fields are Missing:","")),IF(C37="Liaison/Administration","",IF(OR(ISBLANK(C82),D78=0,C37="",C38="",C7="",C35="",C65=""),"Les champs essentiels suivants sont incomplets:","")))</f>
        <v>The Following Critical Fields are Missing:</v>
      </c>
      <c r="C117" s="81"/>
      <c r="D117" s="80"/>
      <c r="E117" s="80"/>
      <c r="F117" s="80"/>
      <c r="G117" s="80"/>
      <c r="H117" s="80"/>
      <c r="I117" s="79"/>
      <c r="J117" s="79"/>
    </row>
    <row r="118" spans="1:10" ht="17.25" customHeight="1">
      <c r="A118" s="160"/>
      <c r="B118" s="97" t="str">
        <f>IF(Lang="English",IF(C37="Liaison/Administration","",IF(OR(ISBLANK(C82),D78=0,C37="",C38="",C7="",C35="")," "&amp;IF(ISBLANK(C82),"* PTR ","")&amp;IF(D78=0,"* FTE ","")&amp;IF(C37="","* Application Type ","")&amp;IF(C38=0,"* Facility Type ","")&amp;IF(C7=0,"* DSB ","")&amp;IF(C25=0,"* BSID ","")&amp;IF(C65=0,"* Duration","")&amp;" &gt;&gt;&gt; Please enter all missing data.")),IF(C37="Liaison/Administration","",IF(OR(ISBLANK(C82),D78=0,C37="",C38="",C7="",C35="")," "&amp;IF(ISBLANK(C82),"* REE ","")&amp;IF(D78=0,"* ETP ","")&amp;IF(C37="","* Type de demande ","")&amp;IF(C38=0,"* Type d'établissement ","")&amp;IF(C7=0,"* CSD ","")&amp;IF(C25=0,"* NIM ","")&amp;IF(C65=0,"* Durée ","")&amp;" &gt;&gt;&gt; Veuillez entrer les données incomplètes ou erronées.")))</f>
        <v> * PTR * FTE * Application Type * Facility Type * DSB * BSID * Duration &gt;&gt;&gt; Please enter all missing data.</v>
      </c>
      <c r="C118" s="79"/>
      <c r="D118" s="79"/>
      <c r="E118" s="79"/>
      <c r="F118" s="79"/>
      <c r="G118" s="79"/>
      <c r="H118" s="79"/>
      <c r="I118" s="79"/>
      <c r="J118" s="79"/>
    </row>
    <row r="119" spans="1:10" ht="18" customHeight="1">
      <c r="A119" s="161"/>
      <c r="B119" s="159">
        <f>IF(C106=0,"",IF(ABS(((F95/E95)-(D106/C106))/(D106/C106))&gt;=0.3,"Warning - Average teacher salaries &amp; benefits changes more than 30% compared to last year / Avis -Le salaire et les avantages sociaux de l'enseignante ou de l'enseignant ont augmenté de plus de 30% depuis l'an passé",""))</f>
      </c>
      <c r="C119" s="80"/>
      <c r="D119" s="80"/>
      <c r="E119" s="80"/>
      <c r="F119" s="80"/>
      <c r="G119" s="80"/>
      <c r="H119" s="80"/>
      <c r="I119" s="79"/>
      <c r="J119" s="79"/>
    </row>
    <row r="120" spans="1:8" s="160" customFormat="1" ht="7.5" customHeight="1" thickBot="1">
      <c r="A120" s="203"/>
      <c r="B120" s="168"/>
      <c r="C120" s="205"/>
      <c r="D120" s="205"/>
      <c r="E120" s="205"/>
      <c r="F120" s="205"/>
      <c r="G120" s="205"/>
      <c r="H120" s="205"/>
    </row>
    <row r="121" spans="1:10" ht="18" thickBot="1">
      <c r="A121" s="203"/>
      <c r="B121" s="222" t="s">
        <v>63</v>
      </c>
      <c r="C121" s="217"/>
      <c r="D121" s="217"/>
      <c r="E121" s="217"/>
      <c r="F121" s="217"/>
      <c r="G121" s="217"/>
      <c r="H121" s="217"/>
      <c r="I121" s="217"/>
      <c r="J121" s="218"/>
    </row>
    <row r="122" spans="1:10" ht="6.75" customHeight="1">
      <c r="A122" s="203"/>
      <c r="B122" s="210"/>
      <c r="C122" s="217"/>
      <c r="D122" s="217"/>
      <c r="E122" s="217"/>
      <c r="F122" s="217"/>
      <c r="G122" s="217"/>
      <c r="H122" s="217"/>
      <c r="I122" s="217"/>
      <c r="J122" s="218"/>
    </row>
    <row r="123" spans="1:10" ht="15">
      <c r="A123" s="216"/>
      <c r="B123" s="211" t="s">
        <v>2</v>
      </c>
      <c r="I123" s="205"/>
      <c r="J123" s="219"/>
    </row>
    <row r="124" spans="1:10" ht="9.75" customHeight="1">
      <c r="A124" s="161"/>
      <c r="B124" s="212"/>
      <c r="I124" s="205"/>
      <c r="J124" s="219"/>
    </row>
    <row r="125" spans="1:10" ht="24" customHeight="1">
      <c r="A125" s="161"/>
      <c r="B125" s="213" t="s">
        <v>57</v>
      </c>
      <c r="C125" s="94"/>
      <c r="D125" s="95">
        <f>IF(C125="","",IF(AND(Lang="English",C125&lt;&gt;""),VLOOKUP(C125,Facility!I18:J22,2),VLOOKUP(C125,Facility!K18:L22,2)))</f>
      </c>
      <c r="I125" s="205"/>
      <c r="J125" s="219"/>
    </row>
    <row r="126" spans="1:10" ht="24" customHeight="1">
      <c r="A126" s="161"/>
      <c r="B126" s="213" t="s">
        <v>58</v>
      </c>
      <c r="C126" s="87"/>
      <c r="I126" s="205"/>
      <c r="J126" s="219"/>
    </row>
    <row r="127" spans="1:10" ht="24" customHeight="1">
      <c r="A127" s="161"/>
      <c r="B127" s="213" t="s">
        <v>59</v>
      </c>
      <c r="C127" s="88"/>
      <c r="I127" s="205"/>
      <c r="J127" s="219"/>
    </row>
    <row r="128" spans="1:10" ht="24" customHeight="1">
      <c r="A128" s="160"/>
      <c r="B128" s="213" t="s">
        <v>60</v>
      </c>
      <c r="C128" s="87"/>
      <c r="I128" s="205"/>
      <c r="J128" s="219"/>
    </row>
    <row r="129" spans="1:10" ht="24" customHeight="1">
      <c r="A129" s="161"/>
      <c r="B129" s="213" t="s">
        <v>61</v>
      </c>
      <c r="C129" s="87"/>
      <c r="I129" s="205"/>
      <c r="J129" s="219"/>
    </row>
    <row r="130" spans="1:10" ht="9" customHeight="1">
      <c r="A130" s="160"/>
      <c r="B130" s="212"/>
      <c r="C130" s="2"/>
      <c r="I130" s="205"/>
      <c r="J130" s="219"/>
    </row>
    <row r="131" spans="1:10" ht="37.5" customHeight="1">
      <c r="A131" s="160"/>
      <c r="B131" s="214" t="s">
        <v>531</v>
      </c>
      <c r="C131" s="228"/>
      <c r="D131" s="229"/>
      <c r="E131" s="230"/>
      <c r="I131" s="205"/>
      <c r="J131" s="219"/>
    </row>
    <row r="132" spans="1:10" ht="9" customHeight="1" thickBot="1">
      <c r="A132" s="160"/>
      <c r="B132" s="215"/>
      <c r="C132" s="3"/>
      <c r="D132" s="3"/>
      <c r="E132" s="3"/>
      <c r="F132" s="220"/>
      <c r="G132" s="220"/>
      <c r="H132" s="220"/>
      <c r="I132" s="220"/>
      <c r="J132" s="221"/>
    </row>
    <row r="133" spans="1:10" ht="18.75" customHeight="1" thickBot="1">
      <c r="A133" s="160"/>
      <c r="B133" s="127" t="s">
        <v>580</v>
      </c>
      <c r="C133" s="126"/>
      <c r="D133" s="126"/>
      <c r="E133" s="126"/>
      <c r="F133" s="126"/>
      <c r="G133" s="126"/>
      <c r="H133" s="126"/>
      <c r="I133" s="124"/>
      <c r="J133" s="125"/>
    </row>
    <row r="134" ht="3" customHeight="1"/>
    <row r="135" ht="7.5" customHeight="1" hidden="1"/>
    <row r="136" ht="12.75"/>
    <row r="137" ht="12.75"/>
  </sheetData>
  <sheetProtection/>
  <mergeCells count="10">
    <mergeCell ref="C131:E131"/>
    <mergeCell ref="C8:D8"/>
    <mergeCell ref="C12:D12"/>
    <mergeCell ref="C18:D18"/>
    <mergeCell ref="C24:D24"/>
    <mergeCell ref="C26:D26"/>
    <mergeCell ref="C39:D39"/>
    <mergeCell ref="C10:D10"/>
    <mergeCell ref="C37:D37"/>
    <mergeCell ref="C38:D38"/>
  </mergeCells>
  <conditionalFormatting sqref="E20">
    <cfRule type="expression" priority="21" dxfId="7" stopIfTrue="1">
      <formula>IF(OR(C20="Multiple Ministries",C20="Plusieurs ministères"),TRUE,FALSE)</formula>
    </cfRule>
  </conditionalFormatting>
  <conditionalFormatting sqref="E69">
    <cfRule type="expression" priority="20" dxfId="7" stopIfTrue="1">
      <formula>IF(OR(C69="Other",C69="Autre"),TRUE,FALSE)</formula>
    </cfRule>
  </conditionalFormatting>
  <conditionalFormatting sqref="E97:E101">
    <cfRule type="expression" priority="17" dxfId="0" stopIfTrue="1">
      <formula>IF($L$91&lt;&gt;0,TRUE,FALSE)</formula>
    </cfRule>
  </conditionalFormatting>
  <conditionalFormatting sqref="F101 F112">
    <cfRule type="expression" priority="16" dxfId="0" stopIfTrue="1">
      <formula>IF($L$91&lt;&gt;0,TRUE,FALSE)</formula>
    </cfRule>
  </conditionalFormatting>
  <conditionalFormatting sqref="B117:H119">
    <cfRule type="expression" priority="13" dxfId="2" stopIfTrue="1">
      <formula>IF($L$91=0,TRUE,FALSE)</formula>
    </cfRule>
  </conditionalFormatting>
  <conditionalFormatting sqref="E91:F112">
    <cfRule type="expression" priority="2" dxfId="0" stopIfTrue="1">
      <formula>IF($L$91&lt;&gt;0,TRUE,FALSE)</formula>
    </cfRule>
  </conditionalFormatting>
  <conditionalFormatting sqref="C82">
    <cfRule type="expression" priority="1" dxfId="0" stopIfTrue="1">
      <formula>IF($M$4&lt;&gt;$N$4,TRUE,FALSE)</formula>
    </cfRule>
  </conditionalFormatting>
  <dataValidations count="15">
    <dataValidation type="list" allowBlank="1" showInputMessage="1" showErrorMessage="1" sqref="C20">
      <formula1>IF(Lang="English",Ministry,Ministère)</formula1>
    </dataValidation>
    <dataValidation type="list" allowBlank="1" showInputMessage="1" showErrorMessage="1" sqref="C37">
      <formula1>IF(Lang="English",Application,Application_F)</formula1>
    </dataValidation>
    <dataValidation type="list" allowBlank="1" showInputMessage="1" showErrorMessage="1" sqref="C64">
      <formula1>IF(Lang="English",Panel,Panel_F)</formula1>
    </dataValidation>
    <dataValidation type="list" allowBlank="1" showInputMessage="1" showErrorMessage="1" sqref="C65">
      <formula1>IF(Lang="English",Duration,Duration_F)</formula1>
    </dataValidation>
    <dataValidation type="list" allowBlank="1" showInputMessage="1" showErrorMessage="1" sqref="C66">
      <formula1>IF(Lang="English",Language,Language_F)</formula1>
    </dataValidation>
    <dataValidation type="list" allowBlank="1" showInputMessage="1" showErrorMessage="1" sqref="C70:C71">
      <formula1>IF(Lang="English",Grade,Grade_F)</formula1>
    </dataValidation>
    <dataValidation type="list" allowBlank="1" showInputMessage="1" showErrorMessage="1" sqref="C125">
      <formula1>IF(Lang="English",Status,Status_F)</formula1>
    </dataValidation>
    <dataValidation type="list" allowBlank="1" showInputMessage="1" showErrorMessage="1" sqref="C126">
      <formula1>Year</formula1>
    </dataValidation>
    <dataValidation type="list" allowBlank="1" showInputMessage="1" showErrorMessage="1" sqref="C128">
      <formula1>District_Office</formula1>
    </dataValidation>
    <dataValidation type="list" allowBlank="1" showInputMessage="1" showErrorMessage="1" sqref="C129">
      <formula1>IF(Lang="English",Date,Date_F)</formula1>
    </dataValidation>
    <dataValidation type="custom" allowBlank="1" showInputMessage="1" showErrorMessage="1" sqref="F95">
      <formula1>IF(L91=0,TRUE,FALSE)</formula1>
    </dataValidation>
    <dataValidation type="list" allowBlank="1" showInputMessage="1" showErrorMessage="1" sqref="C7">
      <formula1>DSB_No.</formula1>
    </dataValidation>
    <dataValidation type="list" allowBlank="1" showInputMessage="1" showErrorMessage="1" sqref="C38:D38">
      <formula1>IF(C37="Liaison/Administration",L_A,IF(Lang="English",Facility,Facility_F))</formula1>
    </dataValidation>
    <dataValidation type="list" allowBlank="1" showInputMessage="1" showErrorMessage="1" sqref="C39:D39">
      <formula1>IF(Lang="English",PD,PD_F)</formula1>
    </dataValidation>
    <dataValidation type="whole" allowBlank="1" showInputMessage="1" showErrorMessage="1" sqref="C82">
      <formula1>4</formula1>
      <formula2>20</formula2>
    </dataValidation>
  </dataValidations>
  <printOptions/>
  <pageMargins left="0.2" right="0.2" top="0.3" bottom="0.2" header="0.5" footer="0.31"/>
  <pageSetup horizontalDpi="600" verticalDpi="600" orientation="landscape" scale="84" r:id="rId1"/>
</worksheet>
</file>

<file path=xl/worksheets/sheet5.xml><?xml version="1.0" encoding="utf-8"?>
<worksheet xmlns="http://schemas.openxmlformats.org/spreadsheetml/2006/main" xmlns:r="http://schemas.openxmlformats.org/officeDocument/2006/relationships">
  <sheetPr codeName="Sheet4">
    <pageSetUpPr fitToPage="1"/>
  </sheetPr>
  <dimension ref="B1:K147"/>
  <sheetViews>
    <sheetView zoomScalePageLayoutView="0" workbookViewId="0" topLeftCell="B1">
      <selection activeCell="A1" sqref="A1:F1"/>
    </sheetView>
  </sheetViews>
  <sheetFormatPr defaultColWidth="9.140625" defaultRowHeight="12.75"/>
  <cols>
    <col min="1" max="1" width="0" style="5" hidden="1" customWidth="1"/>
    <col min="2" max="2" width="51.7109375" style="5" bestFit="1" customWidth="1"/>
    <col min="3" max="3" width="55.7109375" style="5" bestFit="1" customWidth="1"/>
    <col min="4" max="16384" width="8.8515625" style="5" customWidth="1"/>
  </cols>
  <sheetData>
    <row r="1" ht="12.75">
      <c r="B1" s="5" t="s">
        <v>117</v>
      </c>
    </row>
    <row r="2" spans="2:3" ht="12.75">
      <c r="B2" s="5" t="s">
        <v>117</v>
      </c>
      <c r="C2" s="5" t="s">
        <v>181</v>
      </c>
    </row>
    <row r="3" ht="12.75">
      <c r="B3" s="9"/>
    </row>
    <row r="4" spans="2:3" ht="23.25">
      <c r="B4" s="109" t="s">
        <v>570</v>
      </c>
      <c r="C4" s="110" t="s">
        <v>2830</v>
      </c>
    </row>
    <row r="5" spans="2:3" ht="12.75">
      <c r="B5" s="38" t="s">
        <v>428</v>
      </c>
      <c r="C5" s="38" t="s">
        <v>2829</v>
      </c>
    </row>
    <row r="6" spans="2:4" ht="12.75">
      <c r="B6" s="39" t="s">
        <v>4987</v>
      </c>
      <c r="C6" s="39" t="s">
        <v>4988</v>
      </c>
      <c r="D6" s="5" t="s">
        <v>548</v>
      </c>
    </row>
    <row r="7" spans="2:4" ht="12.75">
      <c r="B7" s="40" t="s">
        <v>429</v>
      </c>
      <c r="C7" s="40" t="s">
        <v>430</v>
      </c>
      <c r="D7" s="102"/>
    </row>
    <row r="8" spans="2:4" ht="15.75" customHeight="1">
      <c r="B8" s="107" t="s">
        <v>14</v>
      </c>
      <c r="C8" s="108" t="s">
        <v>556</v>
      </c>
      <c r="D8" s="102"/>
    </row>
    <row r="9" spans="2:4" ht="12.75">
      <c r="B9" s="42" t="s">
        <v>431</v>
      </c>
      <c r="C9" s="43" t="s">
        <v>432</v>
      </c>
      <c r="D9" s="102"/>
    </row>
    <row r="10" spans="2:4" ht="12.75">
      <c r="B10" s="44" t="s">
        <v>3</v>
      </c>
      <c r="C10" s="45" t="s">
        <v>433</v>
      </c>
      <c r="D10" s="102"/>
    </row>
    <row r="11" spans="2:4" ht="12.75">
      <c r="B11" s="44" t="s">
        <v>4</v>
      </c>
      <c r="C11" s="45" t="s">
        <v>434</v>
      </c>
      <c r="D11" s="102"/>
    </row>
    <row r="12" spans="2:4" ht="12.75">
      <c r="B12" s="44" t="s">
        <v>5</v>
      </c>
      <c r="C12" s="46" t="s">
        <v>435</v>
      </c>
      <c r="D12" s="102"/>
    </row>
    <row r="13" spans="2:4" ht="12.75">
      <c r="B13" s="44" t="s">
        <v>6</v>
      </c>
      <c r="C13" s="43" t="s">
        <v>436</v>
      </c>
      <c r="D13" s="102"/>
    </row>
    <row r="14" spans="2:4" ht="13.5">
      <c r="B14" s="44" t="s">
        <v>7</v>
      </c>
      <c r="C14" s="45" t="s">
        <v>437</v>
      </c>
      <c r="D14" s="102"/>
    </row>
    <row r="15" spans="2:4" ht="12.75">
      <c r="B15" s="45" t="s">
        <v>530</v>
      </c>
      <c r="C15" s="45" t="s">
        <v>557</v>
      </c>
      <c r="D15" s="102"/>
    </row>
    <row r="16" spans="2:4" ht="12.75">
      <c r="B16" s="47" t="s">
        <v>438</v>
      </c>
      <c r="C16" s="47" t="s">
        <v>439</v>
      </c>
      <c r="D16" s="102"/>
    </row>
    <row r="17" spans="2:4" ht="12.75">
      <c r="B17" s="45" t="s">
        <v>10</v>
      </c>
      <c r="C17" s="45" t="s">
        <v>440</v>
      </c>
      <c r="D17" s="102"/>
    </row>
    <row r="18" spans="2:4" ht="12.75">
      <c r="B18" s="45" t="s">
        <v>11</v>
      </c>
      <c r="C18" s="46" t="s">
        <v>441</v>
      </c>
      <c r="D18" s="102"/>
    </row>
    <row r="19" spans="2:4" ht="12.75">
      <c r="B19" s="45" t="s">
        <v>12</v>
      </c>
      <c r="C19" s="45" t="s">
        <v>442</v>
      </c>
      <c r="D19" s="102"/>
    </row>
    <row r="20" spans="2:4" ht="12.75">
      <c r="B20" s="47" t="s">
        <v>443</v>
      </c>
      <c r="C20" s="47" t="s">
        <v>444</v>
      </c>
      <c r="D20" s="102"/>
    </row>
    <row r="21" spans="2:4" ht="12.75">
      <c r="B21" s="46" t="s">
        <v>10</v>
      </c>
      <c r="C21" s="46" t="s">
        <v>445</v>
      </c>
      <c r="D21" s="102"/>
    </row>
    <row r="22" spans="2:4" ht="12.75">
      <c r="B22" s="48" t="s">
        <v>15</v>
      </c>
      <c r="C22" s="48" t="s">
        <v>446</v>
      </c>
      <c r="D22" s="102"/>
    </row>
    <row r="23" spans="2:4" ht="12.75">
      <c r="B23" s="45" t="s">
        <v>447</v>
      </c>
      <c r="C23" s="45" t="s">
        <v>448</v>
      </c>
      <c r="D23" s="102"/>
    </row>
    <row r="24" spans="2:4" ht="12.75">
      <c r="B24" s="45" t="s">
        <v>16</v>
      </c>
      <c r="C24" s="45" t="s">
        <v>449</v>
      </c>
      <c r="D24" s="102"/>
    </row>
    <row r="25" spans="2:4" ht="12.75">
      <c r="B25" s="41" t="s">
        <v>17</v>
      </c>
      <c r="C25" s="41" t="s">
        <v>450</v>
      </c>
      <c r="D25" s="102"/>
    </row>
    <row r="26" spans="2:4" ht="12.75">
      <c r="B26" s="41" t="s">
        <v>18</v>
      </c>
      <c r="C26" s="41" t="s">
        <v>451</v>
      </c>
      <c r="D26" s="102"/>
    </row>
    <row r="27" spans="2:4" ht="18.75" customHeight="1">
      <c r="B27" s="108" t="s">
        <v>558</v>
      </c>
      <c r="C27" s="108" t="s">
        <v>2819</v>
      </c>
      <c r="D27" s="102"/>
    </row>
    <row r="28" spans="2:4" ht="12.75">
      <c r="B28" s="45" t="s">
        <v>452</v>
      </c>
      <c r="C28" s="45" t="s">
        <v>453</v>
      </c>
      <c r="D28" s="102"/>
    </row>
    <row r="29" spans="2:4" ht="12.75">
      <c r="B29" s="47" t="s">
        <v>551</v>
      </c>
      <c r="C29" s="47" t="s">
        <v>2821</v>
      </c>
      <c r="D29" s="102"/>
    </row>
    <row r="30" spans="2:4" ht="23.25">
      <c r="B30" s="57" t="s">
        <v>4986</v>
      </c>
      <c r="C30" s="57" t="s">
        <v>4985</v>
      </c>
      <c r="D30" s="102"/>
    </row>
    <row r="31" spans="2:4" ht="23.25">
      <c r="B31" s="57" t="s">
        <v>4989</v>
      </c>
      <c r="C31" s="57" t="s">
        <v>4990</v>
      </c>
      <c r="D31" s="102"/>
    </row>
    <row r="32" spans="2:4" ht="12.75">
      <c r="B32" s="45" t="s">
        <v>21</v>
      </c>
      <c r="C32" s="45" t="s">
        <v>454</v>
      </c>
      <c r="D32" s="102"/>
    </row>
    <row r="33" spans="2:4" ht="12.75">
      <c r="B33" s="45" t="s">
        <v>22</v>
      </c>
      <c r="C33" s="45" t="s">
        <v>455</v>
      </c>
      <c r="D33" s="102"/>
    </row>
    <row r="34" spans="2:4" ht="12.75">
      <c r="B34" s="45" t="s">
        <v>23</v>
      </c>
      <c r="C34" s="45" t="s">
        <v>456</v>
      </c>
      <c r="D34" s="102"/>
    </row>
    <row r="35" spans="2:4" ht="12.75">
      <c r="B35" s="45" t="s">
        <v>24</v>
      </c>
      <c r="C35" s="45" t="s">
        <v>457</v>
      </c>
      <c r="D35" s="102"/>
    </row>
    <row r="36" spans="2:4" ht="12.75">
      <c r="B36" s="45" t="s">
        <v>25</v>
      </c>
      <c r="C36" s="45" t="s">
        <v>458</v>
      </c>
      <c r="D36" s="102"/>
    </row>
    <row r="37" spans="2:4" ht="12.75">
      <c r="B37" s="45" t="s">
        <v>26</v>
      </c>
      <c r="C37" s="45" t="s">
        <v>459</v>
      </c>
      <c r="D37" s="102"/>
    </row>
    <row r="38" spans="2:4" ht="12.75">
      <c r="B38" s="45" t="s">
        <v>27</v>
      </c>
      <c r="C38" s="45" t="s">
        <v>460</v>
      </c>
      <c r="D38" s="102"/>
    </row>
    <row r="39" spans="2:4" ht="12.75">
      <c r="B39" s="45" t="s">
        <v>28</v>
      </c>
      <c r="C39" s="45" t="s">
        <v>461</v>
      </c>
      <c r="D39" s="102"/>
    </row>
    <row r="40" spans="2:4" ht="12.75">
      <c r="B40" s="45" t="s">
        <v>462</v>
      </c>
      <c r="C40" s="45" t="s">
        <v>463</v>
      </c>
      <c r="D40" s="102"/>
    </row>
    <row r="41" spans="2:4" ht="12.75">
      <c r="B41" s="45" t="s">
        <v>29</v>
      </c>
      <c r="C41" s="45" t="s">
        <v>464</v>
      </c>
      <c r="D41" s="102"/>
    </row>
    <row r="42" spans="2:4" ht="12.75">
      <c r="B42" s="45" t="s">
        <v>30</v>
      </c>
      <c r="C42" s="45" t="s">
        <v>465</v>
      </c>
      <c r="D42" s="102"/>
    </row>
    <row r="43" spans="2:4" ht="12.75">
      <c r="B43" s="45" t="s">
        <v>31</v>
      </c>
      <c r="C43" s="45" t="s">
        <v>466</v>
      </c>
      <c r="D43" s="102"/>
    </row>
    <row r="44" spans="2:4" ht="15.75" customHeight="1">
      <c r="B44" s="43" t="s">
        <v>32</v>
      </c>
      <c r="C44" s="43" t="s">
        <v>467</v>
      </c>
      <c r="D44" s="102"/>
    </row>
    <row r="45" spans="2:4" ht="13.5" customHeight="1">
      <c r="B45" s="47" t="s">
        <v>549</v>
      </c>
      <c r="C45" s="47" t="s">
        <v>550</v>
      </c>
      <c r="D45" s="102"/>
    </row>
    <row r="46" spans="2:4" ht="26.25">
      <c r="B46" s="50" t="s">
        <v>468</v>
      </c>
      <c r="C46" s="50" t="s">
        <v>469</v>
      </c>
      <c r="D46" s="102"/>
    </row>
    <row r="47" spans="2:4" ht="12.75">
      <c r="B47" s="45" t="s">
        <v>33</v>
      </c>
      <c r="C47" s="45" t="s">
        <v>470</v>
      </c>
      <c r="D47" s="102"/>
    </row>
    <row r="48" spans="2:4" ht="12.75">
      <c r="B48" s="51" t="s">
        <v>471</v>
      </c>
      <c r="C48" s="51" t="s">
        <v>472</v>
      </c>
      <c r="D48" s="102"/>
    </row>
    <row r="49" spans="2:4" ht="12.75">
      <c r="B49" s="45" t="s">
        <v>473</v>
      </c>
      <c r="C49" s="45" t="s">
        <v>70</v>
      </c>
      <c r="D49" s="102"/>
    </row>
    <row r="50" spans="2:4" ht="12.75">
      <c r="B50" s="45" t="s">
        <v>34</v>
      </c>
      <c r="C50" s="45" t="s">
        <v>474</v>
      </c>
      <c r="D50" s="102"/>
    </row>
    <row r="51" spans="2:4" ht="12.75">
      <c r="B51" s="47" t="s">
        <v>475</v>
      </c>
      <c r="C51" s="47" t="s">
        <v>476</v>
      </c>
      <c r="D51" s="102"/>
    </row>
    <row r="52" spans="2:4" ht="12.75">
      <c r="B52" s="45" t="s">
        <v>38</v>
      </c>
      <c r="C52" s="45" t="s">
        <v>477</v>
      </c>
      <c r="D52" s="102"/>
    </row>
    <row r="53" spans="2:5" ht="12.75">
      <c r="B53" s="45" t="s">
        <v>40</v>
      </c>
      <c r="C53" s="45" t="s">
        <v>478</v>
      </c>
      <c r="D53" s="102"/>
      <c r="E53" s="52"/>
    </row>
    <row r="54" spans="2:4" ht="12.75">
      <c r="B54" s="43" t="s">
        <v>479</v>
      </c>
      <c r="C54" s="41" t="s">
        <v>480</v>
      </c>
      <c r="D54" s="102"/>
    </row>
    <row r="55" spans="2:4" ht="12" customHeight="1">
      <c r="B55" s="45" t="s">
        <v>41</v>
      </c>
      <c r="C55" s="45" t="s">
        <v>481</v>
      </c>
      <c r="D55" s="102"/>
    </row>
    <row r="56" spans="2:4" ht="12.75">
      <c r="B56" s="45" t="s">
        <v>42</v>
      </c>
      <c r="C56" s="53" t="s">
        <v>482</v>
      </c>
      <c r="D56" s="102"/>
    </row>
    <row r="57" spans="2:4" ht="12.75">
      <c r="B57" s="45" t="s">
        <v>43</v>
      </c>
      <c r="C57" s="54" t="s">
        <v>483</v>
      </c>
      <c r="D57" s="103"/>
    </row>
    <row r="58" spans="2:4" ht="18">
      <c r="B58" s="50" t="s">
        <v>561</v>
      </c>
      <c r="C58" s="50" t="s">
        <v>562</v>
      </c>
      <c r="D58" s="102"/>
    </row>
    <row r="59" spans="2:4" ht="12.75">
      <c r="B59" s="47" t="s">
        <v>552</v>
      </c>
      <c r="C59" s="47" t="s">
        <v>553</v>
      </c>
      <c r="D59" s="102"/>
    </row>
    <row r="60" spans="2:4" ht="12.75">
      <c r="B60" s="45" t="s">
        <v>51</v>
      </c>
      <c r="C60" s="55" t="s">
        <v>484</v>
      </c>
      <c r="D60" s="102"/>
    </row>
    <row r="61" spans="2:4" ht="12.75">
      <c r="B61" s="45" t="s">
        <v>46</v>
      </c>
      <c r="C61" s="45" t="s">
        <v>485</v>
      </c>
      <c r="D61" s="102"/>
    </row>
    <row r="62" spans="2:4" ht="12.75">
      <c r="B62" s="45" t="s">
        <v>47</v>
      </c>
      <c r="C62" s="45" t="s">
        <v>486</v>
      </c>
      <c r="D62" s="102"/>
    </row>
    <row r="63" spans="2:4" ht="12.75">
      <c r="B63" s="56" t="s">
        <v>48</v>
      </c>
      <c r="C63" s="56" t="s">
        <v>487</v>
      </c>
      <c r="D63" s="102"/>
    </row>
    <row r="64" spans="2:4" ht="12.75">
      <c r="B64" s="45" t="s">
        <v>49</v>
      </c>
      <c r="C64" s="45" t="s">
        <v>488</v>
      </c>
      <c r="D64" s="102"/>
    </row>
    <row r="65" spans="2:4" ht="23.25">
      <c r="B65" s="57" t="s">
        <v>4993</v>
      </c>
      <c r="C65" s="57" t="s">
        <v>4994</v>
      </c>
      <c r="D65" s="102"/>
    </row>
    <row r="66" spans="2:4" ht="23.25">
      <c r="B66" s="57" t="s">
        <v>4989</v>
      </c>
      <c r="C66" s="57" t="s">
        <v>4990</v>
      </c>
      <c r="D66" s="102"/>
    </row>
    <row r="67" spans="2:4" ht="23.25">
      <c r="B67" s="57" t="s">
        <v>4992</v>
      </c>
      <c r="C67" s="57" t="s">
        <v>4991</v>
      </c>
      <c r="D67" s="102"/>
    </row>
    <row r="68" spans="2:4" ht="23.25">
      <c r="B68" s="56" t="s">
        <v>4995</v>
      </c>
      <c r="C68" s="58" t="s">
        <v>4997</v>
      </c>
      <c r="D68" s="102"/>
    </row>
    <row r="69" spans="2:4" ht="23.25">
      <c r="B69" s="56" t="s">
        <v>4996</v>
      </c>
      <c r="C69" s="56" t="s">
        <v>4998</v>
      </c>
      <c r="D69" s="102"/>
    </row>
    <row r="70" spans="2:4" ht="12.75">
      <c r="B70" s="47" t="s">
        <v>555</v>
      </c>
      <c r="C70" s="47" t="s">
        <v>554</v>
      </c>
      <c r="D70" s="102"/>
    </row>
    <row r="71" spans="2:4" ht="12.75">
      <c r="B71" s="45" t="s">
        <v>54</v>
      </c>
      <c r="C71" s="45" t="s">
        <v>2822</v>
      </c>
      <c r="D71" s="102"/>
    </row>
    <row r="72" spans="2:4" ht="12.75">
      <c r="B72" s="45" t="s">
        <v>55</v>
      </c>
      <c r="C72" s="45" t="s">
        <v>2823</v>
      </c>
      <c r="D72" s="102"/>
    </row>
    <row r="73" spans="2:4" ht="12.75">
      <c r="B73" s="45" t="s">
        <v>56</v>
      </c>
      <c r="C73" s="45" t="s">
        <v>489</v>
      </c>
      <c r="D73" s="102"/>
    </row>
    <row r="74" spans="2:4" ht="12.75">
      <c r="B74" s="45" t="s">
        <v>57</v>
      </c>
      <c r="C74" s="45" t="s">
        <v>490</v>
      </c>
      <c r="D74" s="102"/>
    </row>
    <row r="75" spans="2:4" ht="12.75">
      <c r="B75" s="45" t="s">
        <v>58</v>
      </c>
      <c r="C75" s="45" t="s">
        <v>491</v>
      </c>
      <c r="D75" s="102"/>
    </row>
    <row r="76" spans="2:4" ht="12.75">
      <c r="B76" s="43" t="s">
        <v>59</v>
      </c>
      <c r="C76" s="43" t="s">
        <v>492</v>
      </c>
      <c r="D76" s="102"/>
    </row>
    <row r="77" spans="2:4" ht="12.75">
      <c r="B77" s="45" t="s">
        <v>60</v>
      </c>
      <c r="C77" s="45" t="s">
        <v>493</v>
      </c>
      <c r="D77" s="102"/>
    </row>
    <row r="78" spans="2:4" ht="12.75">
      <c r="B78" s="59" t="s">
        <v>494</v>
      </c>
      <c r="C78" s="59" t="s">
        <v>495</v>
      </c>
      <c r="D78" s="102"/>
    </row>
    <row r="79" ht="12.75">
      <c r="D79" s="102"/>
    </row>
    <row r="80" spans="2:4" ht="23.25">
      <c r="B80" s="57" t="s">
        <v>4986</v>
      </c>
      <c r="C80" s="57" t="s">
        <v>4985</v>
      </c>
      <c r="D80" s="102"/>
    </row>
    <row r="81" spans="2:4" ht="23.25">
      <c r="B81" s="57" t="s">
        <v>4989</v>
      </c>
      <c r="C81" s="57" t="s">
        <v>4990</v>
      </c>
      <c r="D81" s="102"/>
    </row>
    <row r="82" spans="2:4" ht="23.25">
      <c r="B82" s="57" t="s">
        <v>4996</v>
      </c>
      <c r="C82" s="57" t="s">
        <v>4998</v>
      </c>
      <c r="D82" s="102"/>
    </row>
    <row r="83" ht="12.75">
      <c r="D83" s="102"/>
    </row>
    <row r="84" spans="2:4" ht="12.75">
      <c r="B84" s="5" t="s">
        <v>574</v>
      </c>
      <c r="C84" s="5" t="s">
        <v>579</v>
      </c>
      <c r="D84" s="102"/>
    </row>
    <row r="85" spans="2:4" ht="12.75">
      <c r="B85" s="47" t="s">
        <v>0</v>
      </c>
      <c r="C85" s="100" t="s">
        <v>280</v>
      </c>
      <c r="D85" s="104"/>
    </row>
    <row r="86" spans="2:4" ht="12.75">
      <c r="B86" s="5" t="s">
        <v>66</v>
      </c>
      <c r="C86" s="101" t="s">
        <v>566</v>
      </c>
      <c r="D86" s="104"/>
    </row>
    <row r="87" ht="12.75">
      <c r="D87" s="102"/>
    </row>
    <row r="88" spans="2:4" ht="12.75">
      <c r="B88" s="56"/>
      <c r="C88" s="56"/>
      <c r="D88" s="102"/>
    </row>
    <row r="89" ht="12.75">
      <c r="D89" s="102"/>
    </row>
    <row r="90" spans="2:5" ht="12.75">
      <c r="B90" s="60" t="s">
        <v>529</v>
      </c>
      <c r="C90" s="45" t="s">
        <v>564</v>
      </c>
      <c r="D90" s="105"/>
      <c r="E90" s="61"/>
    </row>
    <row r="91" ht="12.75">
      <c r="D91" s="102"/>
    </row>
    <row r="92" spans="2:4" ht="21">
      <c r="B92" s="62" t="s">
        <v>13</v>
      </c>
      <c r="C92" s="62" t="s">
        <v>2828</v>
      </c>
      <c r="D92" s="106"/>
    </row>
    <row r="93" spans="3:4" ht="12.75">
      <c r="C93" s="63"/>
      <c r="D93" s="106"/>
    </row>
    <row r="94" spans="2:11" ht="12.75">
      <c r="B94" s="64" t="s">
        <v>580</v>
      </c>
      <c r="C94" s="64" t="s">
        <v>581</v>
      </c>
      <c r="D94" s="106"/>
      <c r="E94" s="63"/>
      <c r="F94" s="63"/>
      <c r="G94" s="63"/>
      <c r="H94" s="63"/>
      <c r="I94" s="63"/>
      <c r="J94" s="63"/>
      <c r="K94" s="63"/>
    </row>
    <row r="95" ht="12.75">
      <c r="D95" s="106"/>
    </row>
    <row r="96" spans="2:4" ht="12.75">
      <c r="B96" s="122" t="s">
        <v>37</v>
      </c>
      <c r="C96" s="122" t="s">
        <v>496</v>
      </c>
      <c r="D96" s="102"/>
    </row>
    <row r="97" spans="2:4" ht="12.75">
      <c r="B97" s="122" t="s">
        <v>39</v>
      </c>
      <c r="C97" s="122" t="s">
        <v>497</v>
      </c>
      <c r="D97" s="102"/>
    </row>
    <row r="98" ht="12.75">
      <c r="D98" s="102"/>
    </row>
    <row r="99" ht="12.75">
      <c r="D99" s="102"/>
    </row>
    <row r="100" spans="2:4" ht="12.75">
      <c r="B100" s="65" t="s">
        <v>35</v>
      </c>
      <c r="C100" s="66" t="s">
        <v>498</v>
      </c>
      <c r="D100" s="102"/>
    </row>
    <row r="101" spans="2:4" ht="23.25">
      <c r="B101" s="56" t="s">
        <v>4999</v>
      </c>
      <c r="C101" s="56" t="s">
        <v>5000</v>
      </c>
      <c r="D101" s="102"/>
    </row>
    <row r="102" spans="2:4" ht="12.75">
      <c r="B102" s="66" t="s">
        <v>9</v>
      </c>
      <c r="C102" s="67" t="s">
        <v>499</v>
      </c>
      <c r="D102" s="102"/>
    </row>
    <row r="103" spans="2:4" ht="13.5">
      <c r="B103" s="66" t="s">
        <v>500</v>
      </c>
      <c r="C103" s="68" t="s">
        <v>501</v>
      </c>
      <c r="D103" s="102"/>
    </row>
    <row r="104" spans="2:4" ht="12.75">
      <c r="B104" s="66" t="s">
        <v>502</v>
      </c>
      <c r="C104" s="69" t="s">
        <v>502</v>
      </c>
      <c r="D104" s="102"/>
    </row>
    <row r="105" spans="2:4" ht="12.75">
      <c r="B105" s="67" t="s">
        <v>4984</v>
      </c>
      <c r="C105" s="67" t="s">
        <v>5001</v>
      </c>
      <c r="D105" s="102"/>
    </row>
    <row r="106" spans="2:4" ht="12.75">
      <c r="B106" s="70" t="s">
        <v>5003</v>
      </c>
      <c r="C106" s="67" t="s">
        <v>5002</v>
      </c>
      <c r="D106" s="102"/>
    </row>
    <row r="107" spans="2:4" ht="23.25">
      <c r="B107" s="56" t="s">
        <v>5004</v>
      </c>
      <c r="C107" s="56" t="s">
        <v>5005</v>
      </c>
      <c r="D107" s="102"/>
    </row>
    <row r="108" spans="2:4" ht="23.25">
      <c r="B108" s="56" t="s">
        <v>4996</v>
      </c>
      <c r="C108" s="56" t="s">
        <v>4998</v>
      </c>
      <c r="D108" s="102"/>
    </row>
    <row r="109" spans="2:4" ht="26.25">
      <c r="B109" s="71" t="s">
        <v>4995</v>
      </c>
      <c r="C109" s="72" t="s">
        <v>4997</v>
      </c>
      <c r="D109" s="102"/>
    </row>
    <row r="110" spans="2:4" ht="12.75">
      <c r="B110" s="73"/>
      <c r="D110" s="102"/>
    </row>
    <row r="111" ht="12.75">
      <c r="D111" s="102"/>
    </row>
    <row r="112" spans="2:4" ht="12.75">
      <c r="B112" s="56" t="s">
        <v>67</v>
      </c>
      <c r="C112" s="56" t="s">
        <v>503</v>
      </c>
      <c r="D112" s="102"/>
    </row>
    <row r="113" ht="12.75">
      <c r="D113" s="102"/>
    </row>
    <row r="114" spans="2:4" ht="12.75">
      <c r="B114" s="74" t="s">
        <v>504</v>
      </c>
      <c r="C114" s="74" t="s">
        <v>505</v>
      </c>
      <c r="D114" s="102"/>
    </row>
    <row r="115" spans="2:4" ht="12.75">
      <c r="B115" s="74" t="s">
        <v>506</v>
      </c>
      <c r="C115" s="74" t="s">
        <v>507</v>
      </c>
      <c r="D115" s="102"/>
    </row>
    <row r="116" spans="2:4" ht="12.75">
      <c r="B116" s="9"/>
      <c r="C116" s="9"/>
      <c r="D116" s="102"/>
    </row>
    <row r="117" spans="2:4" ht="12.75">
      <c r="B117" s="45" t="s">
        <v>8</v>
      </c>
      <c r="C117" s="75" t="s">
        <v>508</v>
      </c>
      <c r="D117" s="102"/>
    </row>
    <row r="118" spans="2:4" ht="12.75">
      <c r="B118" s="45"/>
      <c r="C118" s="45"/>
      <c r="D118" s="102"/>
    </row>
    <row r="119" spans="2:4" ht="12.75">
      <c r="B119" s="41" t="s">
        <v>19</v>
      </c>
      <c r="C119" s="41" t="s">
        <v>509</v>
      </c>
      <c r="D119" s="102"/>
    </row>
    <row r="120" spans="2:4" ht="12.75">
      <c r="B120" s="41" t="s">
        <v>20</v>
      </c>
      <c r="C120" s="41" t="s">
        <v>510</v>
      </c>
      <c r="D120" s="102"/>
    </row>
    <row r="121" ht="12.75">
      <c r="D121" s="102"/>
    </row>
    <row r="122" spans="2:4" ht="12.75">
      <c r="B122" s="45" t="s">
        <v>36</v>
      </c>
      <c r="C122" s="45" t="s">
        <v>511</v>
      </c>
      <c r="D122" s="102"/>
    </row>
    <row r="123" spans="2:4" ht="12.75">
      <c r="B123" s="76" t="s">
        <v>565</v>
      </c>
      <c r="C123" s="76" t="s">
        <v>2833</v>
      </c>
      <c r="D123" s="102" t="s">
        <v>559</v>
      </c>
    </row>
    <row r="124" ht="12.75">
      <c r="D124" s="102"/>
    </row>
    <row r="125" spans="2:4" ht="12.75">
      <c r="B125" s="48" t="s">
        <v>15</v>
      </c>
      <c r="C125" s="48" t="s">
        <v>446</v>
      </c>
      <c r="D125" s="102"/>
    </row>
    <row r="126" spans="2:4" ht="12.75">
      <c r="B126" s="48" t="s">
        <v>44</v>
      </c>
      <c r="C126" s="48" t="s">
        <v>512</v>
      </c>
      <c r="D126" s="102"/>
    </row>
    <row r="127" ht="12.75">
      <c r="D127" s="102"/>
    </row>
    <row r="128" spans="2:4" ht="12.75">
      <c r="B128" s="77" t="s">
        <v>513</v>
      </c>
      <c r="C128" s="77" t="s">
        <v>514</v>
      </c>
      <c r="D128" s="102"/>
    </row>
    <row r="129" spans="2:4" ht="13.5">
      <c r="B129" s="49" t="s">
        <v>515</v>
      </c>
      <c r="C129" s="78" t="s">
        <v>516</v>
      </c>
      <c r="D129" s="102"/>
    </row>
    <row r="130" ht="12.75">
      <c r="D130" s="102"/>
    </row>
    <row r="131" spans="2:4" ht="12.75">
      <c r="B131" s="5" t="s">
        <v>575</v>
      </c>
      <c r="C131" s="5" t="s">
        <v>2818</v>
      </c>
      <c r="D131" s="102"/>
    </row>
    <row r="132" spans="2:4" ht="12.75">
      <c r="B132" s="5" t="s">
        <v>63</v>
      </c>
      <c r="C132" s="5" t="s">
        <v>2809</v>
      </c>
      <c r="D132" s="102"/>
    </row>
    <row r="133" spans="2:4" ht="12.75">
      <c r="B133" s="5" t="s">
        <v>2</v>
      </c>
      <c r="C133" t="s">
        <v>2810</v>
      </c>
      <c r="D133" s="102"/>
    </row>
    <row r="134" spans="2:4" ht="12.75">
      <c r="B134" s="5" t="s">
        <v>531</v>
      </c>
      <c r="C134" t="s">
        <v>2811</v>
      </c>
      <c r="D134" s="102"/>
    </row>
    <row r="135" spans="2:4" ht="12.75">
      <c r="B135" s="5" t="s">
        <v>62</v>
      </c>
      <c r="C135" t="s">
        <v>2812</v>
      </c>
      <c r="D135" s="102"/>
    </row>
    <row r="136" spans="2:4" ht="12.75">
      <c r="B136" s="5" t="s">
        <v>52</v>
      </c>
      <c r="C136" t="s">
        <v>2813</v>
      </c>
      <c r="D136" s="102"/>
    </row>
    <row r="137" spans="2:4" ht="12.75">
      <c r="B137" s="5" t="s">
        <v>563</v>
      </c>
      <c r="C137" t="s">
        <v>2814</v>
      </c>
      <c r="D137" s="102"/>
    </row>
    <row r="138" spans="2:4" ht="12.75">
      <c r="B138" s="5" t="s">
        <v>53</v>
      </c>
      <c r="C138" t="s">
        <v>2815</v>
      </c>
      <c r="D138" s="102"/>
    </row>
    <row r="139" spans="2:4" ht="12.75">
      <c r="B139" s="5" t="s">
        <v>65</v>
      </c>
      <c r="C139" t="s">
        <v>2816</v>
      </c>
      <c r="D139" s="102"/>
    </row>
    <row r="140" ht="12.75">
      <c r="D140" s="102"/>
    </row>
    <row r="141" spans="2:3" ht="12.75">
      <c r="B141" s="5" t="s">
        <v>528</v>
      </c>
      <c r="C141" t="s">
        <v>2824</v>
      </c>
    </row>
    <row r="142" spans="2:3" ht="12.75">
      <c r="B142" s="5" t="s">
        <v>519</v>
      </c>
      <c r="C142" t="s">
        <v>2817</v>
      </c>
    </row>
    <row r="143" spans="2:3" ht="12.75">
      <c r="B143" s="5" t="s">
        <v>2831</v>
      </c>
      <c r="C143" s="5" t="s">
        <v>2832</v>
      </c>
    </row>
    <row r="144" spans="2:3" ht="12.75">
      <c r="B144" s="5" t="s">
        <v>2841</v>
      </c>
      <c r="C144" s="5" t="s">
        <v>2845</v>
      </c>
    </row>
    <row r="145" spans="2:3" ht="12.75">
      <c r="B145" s="5" t="s">
        <v>2842</v>
      </c>
      <c r="C145" s="5" t="s">
        <v>2846</v>
      </c>
    </row>
    <row r="146" spans="2:3" ht="12.75">
      <c r="B146" s="5" t="s">
        <v>2843</v>
      </c>
      <c r="C146" s="5" t="s">
        <v>2847</v>
      </c>
    </row>
    <row r="147" spans="2:3" ht="12.75">
      <c r="B147" s="5" t="s">
        <v>2844</v>
      </c>
      <c r="C147" s="5" t="s">
        <v>2848</v>
      </c>
    </row>
  </sheetData>
  <sheetProtection/>
  <printOptions gridLines="1" headings="1"/>
  <pageMargins left="0.17" right="0.32" top="0.17" bottom="0.45" header="0.17" footer="0.5"/>
  <pageSetup fitToHeight="2" fitToWidth="1" horizontalDpi="600" verticalDpi="600" orientation="portrait" scale="65" r:id="rId1"/>
</worksheet>
</file>

<file path=xl/worksheets/sheet6.xml><?xml version="1.0" encoding="utf-8"?>
<worksheet xmlns="http://schemas.openxmlformats.org/spreadsheetml/2006/main" xmlns:r="http://schemas.openxmlformats.org/officeDocument/2006/relationships">
  <sheetPr codeName="Sheet7"/>
  <dimension ref="A1:BG86"/>
  <sheetViews>
    <sheetView zoomScalePageLayoutView="0" workbookViewId="0" topLeftCell="A1">
      <selection activeCell="A1" sqref="A1:F1"/>
    </sheetView>
  </sheetViews>
  <sheetFormatPr defaultColWidth="24.00390625" defaultRowHeight="12.75"/>
  <cols>
    <col min="1" max="1" width="6.7109375" style="5" customWidth="1"/>
    <col min="2" max="2" width="26.8515625" style="5" customWidth="1"/>
    <col min="3" max="3" width="24.00390625" style="5" customWidth="1"/>
    <col min="4" max="4" width="20.57421875" style="5" customWidth="1"/>
    <col min="5" max="5" width="10.28125" style="5" customWidth="1"/>
    <col min="6" max="6" width="19.00390625" style="5" customWidth="1"/>
    <col min="7" max="7" width="14.57421875" style="5" customWidth="1"/>
    <col min="8" max="8" width="14.28125" style="5" customWidth="1"/>
    <col min="9" max="59" width="11.140625" style="5" customWidth="1"/>
    <col min="60" max="16384" width="24.00390625" style="5" customWidth="1"/>
  </cols>
  <sheetData>
    <row r="1" spans="1:17" ht="66" customHeight="1">
      <c r="A1" s="245" t="s">
        <v>5021</v>
      </c>
      <c r="B1" s="246"/>
      <c r="C1" s="246"/>
      <c r="D1" s="246"/>
      <c r="E1" s="246"/>
      <c r="F1" s="246"/>
      <c r="H1" s="247" t="s">
        <v>5022</v>
      </c>
      <c r="I1" s="247"/>
      <c r="J1" s="247"/>
      <c r="K1" s="247"/>
      <c r="L1" s="247"/>
      <c r="M1" s="247"/>
      <c r="N1" s="247"/>
      <c r="O1" s="247"/>
      <c r="P1" s="247"/>
      <c r="Q1" s="247"/>
    </row>
    <row r="2" spans="1:17" ht="12.75">
      <c r="A2" s="18" t="s">
        <v>5020</v>
      </c>
      <c r="B2" s="6"/>
      <c r="C2" s="6"/>
      <c r="D2" s="6"/>
      <c r="E2" s="6"/>
      <c r="F2" s="6"/>
      <c r="H2" s="140" t="s">
        <v>533</v>
      </c>
      <c r="I2" s="140"/>
      <c r="J2" s="141"/>
      <c r="K2" s="142" t="s">
        <v>2933</v>
      </c>
      <c r="L2" s="143"/>
      <c r="M2" s="144"/>
      <c r="N2" s="140"/>
      <c r="O2" s="140"/>
      <c r="P2" s="140"/>
      <c r="Q2" s="140"/>
    </row>
    <row r="3" spans="8:17" ht="12.75">
      <c r="H3" s="140"/>
      <c r="I3" s="140"/>
      <c r="J3" s="140"/>
      <c r="K3" s="140"/>
      <c r="L3" s="140"/>
      <c r="M3" s="140"/>
      <c r="N3" s="140"/>
      <c r="O3" s="140"/>
      <c r="P3" s="140"/>
      <c r="Q3" s="140"/>
    </row>
    <row r="4" spans="1:17" ht="12.75">
      <c r="A4" s="98" t="s">
        <v>567</v>
      </c>
      <c r="B4" s="145"/>
      <c r="C4" s="146"/>
      <c r="D4" s="146"/>
      <c r="E4" s="146"/>
      <c r="F4" s="147"/>
      <c r="G4" s="147"/>
      <c r="H4" s="140"/>
      <c r="I4" s="248"/>
      <c r="J4" s="248"/>
      <c r="K4" s="248"/>
      <c r="L4" s="248"/>
      <c r="M4" s="140"/>
      <c r="N4" s="140"/>
      <c r="O4" s="248"/>
      <c r="P4" s="248"/>
      <c r="Q4" s="140"/>
    </row>
    <row r="5" spans="1:17" ht="12.75">
      <c r="A5" s="98" t="s">
        <v>568</v>
      </c>
      <c r="B5" s="145"/>
      <c r="C5" s="146"/>
      <c r="D5" s="146"/>
      <c r="E5" s="146"/>
      <c r="F5" s="147"/>
      <c r="G5" s="147"/>
      <c r="H5" s="140" t="s">
        <v>534</v>
      </c>
      <c r="I5" s="248"/>
      <c r="J5" s="248"/>
      <c r="K5" s="248"/>
      <c r="L5" s="248"/>
      <c r="M5" s="140"/>
      <c r="N5" s="140" t="s">
        <v>535</v>
      </c>
      <c r="O5" s="248"/>
      <c r="P5" s="248"/>
      <c r="Q5" s="140"/>
    </row>
    <row r="6" spans="1:17" ht="12.75">
      <c r="A6" s="98" t="s">
        <v>569</v>
      </c>
      <c r="B6" s="145"/>
      <c r="C6" s="146"/>
      <c r="D6" s="146"/>
      <c r="E6" s="146"/>
      <c r="F6" s="147"/>
      <c r="G6" s="147"/>
      <c r="H6" s="140"/>
      <c r="I6" s="140"/>
      <c r="J6" s="140"/>
      <c r="K6" s="140"/>
      <c r="L6" s="140"/>
      <c r="M6" s="140"/>
      <c r="N6" s="140"/>
      <c r="O6" s="140"/>
      <c r="P6" s="140"/>
      <c r="Q6" s="140"/>
    </row>
    <row r="7" spans="6:59" ht="12.75">
      <c r="F7" s="148" t="s">
        <v>50</v>
      </c>
      <c r="G7" s="148"/>
      <c r="H7" s="148"/>
      <c r="I7" s="148">
        <f aca="true" t="shared" si="0" ref="I7:AL7">SUBTOTAL(9,I12:I86)</f>
        <v>0</v>
      </c>
      <c r="J7" s="149">
        <f t="shared" si="0"/>
        <v>0</v>
      </c>
      <c r="K7" s="148">
        <f t="shared" si="0"/>
        <v>0</v>
      </c>
      <c r="L7" s="149">
        <f t="shared" si="0"/>
        <v>0</v>
      </c>
      <c r="M7" s="148">
        <f t="shared" si="0"/>
        <v>0</v>
      </c>
      <c r="N7" s="149">
        <f t="shared" si="0"/>
        <v>0</v>
      </c>
      <c r="O7" s="149">
        <f t="shared" si="0"/>
        <v>0</v>
      </c>
      <c r="P7" s="149">
        <f t="shared" si="0"/>
        <v>0</v>
      </c>
      <c r="Q7" s="149">
        <f t="shared" si="0"/>
        <v>0</v>
      </c>
      <c r="R7" s="149">
        <f t="shared" si="0"/>
        <v>0</v>
      </c>
      <c r="S7" s="148">
        <f t="shared" si="0"/>
        <v>0</v>
      </c>
      <c r="T7" s="149">
        <f t="shared" si="0"/>
        <v>0</v>
      </c>
      <c r="U7" s="148">
        <f t="shared" si="0"/>
        <v>0</v>
      </c>
      <c r="V7" s="149">
        <f t="shared" si="0"/>
        <v>0</v>
      </c>
      <c r="W7" s="148">
        <f t="shared" si="0"/>
        <v>0</v>
      </c>
      <c r="X7" s="149">
        <f t="shared" si="0"/>
        <v>0</v>
      </c>
      <c r="Y7" s="149">
        <f t="shared" si="0"/>
        <v>0</v>
      </c>
      <c r="Z7" s="149">
        <f t="shared" si="0"/>
        <v>0</v>
      </c>
      <c r="AA7" s="149">
        <f t="shared" si="0"/>
        <v>0</v>
      </c>
      <c r="AB7" s="149">
        <f t="shared" si="0"/>
        <v>0</v>
      </c>
      <c r="AC7" s="148">
        <f t="shared" si="0"/>
        <v>0</v>
      </c>
      <c r="AD7" s="149">
        <f t="shared" si="0"/>
        <v>0</v>
      </c>
      <c r="AE7" s="148">
        <f t="shared" si="0"/>
        <v>0</v>
      </c>
      <c r="AF7" s="149">
        <f t="shared" si="0"/>
        <v>0</v>
      </c>
      <c r="AG7" s="148">
        <f t="shared" si="0"/>
        <v>0</v>
      </c>
      <c r="AH7" s="149">
        <f t="shared" si="0"/>
        <v>0</v>
      </c>
      <c r="AI7" s="149">
        <f t="shared" si="0"/>
        <v>0</v>
      </c>
      <c r="AJ7" s="149">
        <f t="shared" si="0"/>
        <v>0</v>
      </c>
      <c r="AK7" s="149">
        <f t="shared" si="0"/>
        <v>0</v>
      </c>
      <c r="AL7" s="149">
        <f t="shared" si="0"/>
        <v>0</v>
      </c>
      <c r="AM7" s="150"/>
      <c r="AN7" s="148">
        <f aca="true" t="shared" si="1" ref="AN7:BG7">SUBTOTAL(9,AN12:AN86)</f>
        <v>0</v>
      </c>
      <c r="AO7" s="149">
        <f t="shared" si="1"/>
        <v>0</v>
      </c>
      <c r="AP7" s="148">
        <f t="shared" si="1"/>
        <v>0</v>
      </c>
      <c r="AQ7" s="149">
        <f t="shared" si="1"/>
        <v>0</v>
      </c>
      <c r="AR7" s="148">
        <f t="shared" si="1"/>
        <v>0</v>
      </c>
      <c r="AS7" s="149">
        <f t="shared" si="1"/>
        <v>0</v>
      </c>
      <c r="AT7" s="149">
        <f t="shared" si="1"/>
        <v>0</v>
      </c>
      <c r="AU7" s="149">
        <f t="shared" si="1"/>
        <v>0</v>
      </c>
      <c r="AV7" s="149">
        <f t="shared" si="1"/>
        <v>0</v>
      </c>
      <c r="AW7" s="149">
        <f t="shared" si="1"/>
        <v>0</v>
      </c>
      <c r="AX7" s="148">
        <f t="shared" si="1"/>
        <v>0</v>
      </c>
      <c r="AY7" s="149">
        <f t="shared" si="1"/>
        <v>0</v>
      </c>
      <c r="AZ7" s="148">
        <f t="shared" si="1"/>
        <v>0</v>
      </c>
      <c r="BA7" s="149">
        <f t="shared" si="1"/>
        <v>0</v>
      </c>
      <c r="BB7" s="148">
        <f t="shared" si="1"/>
        <v>0</v>
      </c>
      <c r="BC7" s="149">
        <f t="shared" si="1"/>
        <v>0</v>
      </c>
      <c r="BD7" s="149">
        <f t="shared" si="1"/>
        <v>0</v>
      </c>
      <c r="BE7" s="149">
        <f t="shared" si="1"/>
        <v>0</v>
      </c>
      <c r="BF7" s="149">
        <f t="shared" si="1"/>
        <v>0</v>
      </c>
      <c r="BG7" s="149">
        <f t="shared" si="1"/>
        <v>0</v>
      </c>
    </row>
    <row r="8" spans="1:59" ht="12.75" customHeight="1">
      <c r="A8" s="249" t="s">
        <v>539</v>
      </c>
      <c r="B8" s="251" t="s">
        <v>540</v>
      </c>
      <c r="C8" s="151"/>
      <c r="D8" s="151"/>
      <c r="E8" s="151"/>
      <c r="F8" s="253" t="s">
        <v>544</v>
      </c>
      <c r="G8" s="151"/>
      <c r="H8" s="151"/>
      <c r="I8" s="242" t="s">
        <v>5015</v>
      </c>
      <c r="J8" s="242"/>
      <c r="K8" s="242"/>
      <c r="L8" s="242"/>
      <c r="M8" s="242"/>
      <c r="N8" s="242"/>
      <c r="O8" s="242"/>
      <c r="P8" s="242"/>
      <c r="Q8" s="242"/>
      <c r="R8" s="242"/>
      <c r="S8" s="242" t="s">
        <v>5016</v>
      </c>
      <c r="T8" s="242"/>
      <c r="U8" s="242"/>
      <c r="V8" s="242"/>
      <c r="W8" s="242"/>
      <c r="X8" s="242"/>
      <c r="Y8" s="242"/>
      <c r="Z8" s="242"/>
      <c r="AA8" s="242"/>
      <c r="AB8" s="242"/>
      <c r="AC8" s="242" t="s">
        <v>5017</v>
      </c>
      <c r="AD8" s="242"/>
      <c r="AE8" s="242"/>
      <c r="AF8" s="242"/>
      <c r="AG8" s="242"/>
      <c r="AH8" s="242"/>
      <c r="AI8" s="242"/>
      <c r="AJ8" s="242"/>
      <c r="AK8" s="242"/>
      <c r="AL8" s="242"/>
      <c r="AN8" s="242" t="s">
        <v>5018</v>
      </c>
      <c r="AO8" s="242"/>
      <c r="AP8" s="242"/>
      <c r="AQ8" s="242"/>
      <c r="AR8" s="242"/>
      <c r="AS8" s="242"/>
      <c r="AT8" s="242"/>
      <c r="AU8" s="242"/>
      <c r="AV8" s="242"/>
      <c r="AW8" s="242"/>
      <c r="AX8" s="242" t="s">
        <v>5019</v>
      </c>
      <c r="AY8" s="242"/>
      <c r="AZ8" s="242"/>
      <c r="BA8" s="242"/>
      <c r="BB8" s="242"/>
      <c r="BC8" s="242"/>
      <c r="BD8" s="242"/>
      <c r="BE8" s="242"/>
      <c r="BF8" s="242"/>
      <c r="BG8" s="242"/>
    </row>
    <row r="9" spans="1:59" ht="12.75" customHeight="1">
      <c r="A9" s="250"/>
      <c r="B9" s="252"/>
      <c r="C9" s="153"/>
      <c r="D9" s="153"/>
      <c r="E9" s="153"/>
      <c r="F9" s="254"/>
      <c r="G9" s="153"/>
      <c r="H9" s="153"/>
      <c r="I9" s="243" t="s">
        <v>536</v>
      </c>
      <c r="J9" s="243"/>
      <c r="K9" s="243" t="s">
        <v>537</v>
      </c>
      <c r="L9" s="243"/>
      <c r="M9" s="243" t="s">
        <v>2927</v>
      </c>
      <c r="N9" s="243"/>
      <c r="O9" s="243" t="s">
        <v>2928</v>
      </c>
      <c r="P9" s="244" t="s">
        <v>2929</v>
      </c>
      <c r="Q9" s="243" t="s">
        <v>2930</v>
      </c>
      <c r="R9" s="243" t="s">
        <v>538</v>
      </c>
      <c r="S9" s="238" t="s">
        <v>2931</v>
      </c>
      <c r="T9" s="238"/>
      <c r="U9" s="238" t="s">
        <v>537</v>
      </c>
      <c r="V9" s="238"/>
      <c r="W9" s="238" t="s">
        <v>2927</v>
      </c>
      <c r="X9" s="238"/>
      <c r="Y9" s="238" t="s">
        <v>2928</v>
      </c>
      <c r="Z9" s="239" t="s">
        <v>2929</v>
      </c>
      <c r="AA9" s="238" t="s">
        <v>2930</v>
      </c>
      <c r="AB9" s="238" t="s">
        <v>538</v>
      </c>
      <c r="AC9" s="240" t="s">
        <v>2932</v>
      </c>
      <c r="AD9" s="240"/>
      <c r="AE9" s="240" t="s">
        <v>537</v>
      </c>
      <c r="AF9" s="240"/>
      <c r="AG9" s="240" t="s">
        <v>2927</v>
      </c>
      <c r="AH9" s="240"/>
      <c r="AI9" s="240" t="s">
        <v>2928</v>
      </c>
      <c r="AJ9" s="241" t="s">
        <v>2929</v>
      </c>
      <c r="AK9" s="240" t="s">
        <v>2930</v>
      </c>
      <c r="AL9" s="240" t="s">
        <v>538</v>
      </c>
      <c r="AN9" s="238" t="s">
        <v>2932</v>
      </c>
      <c r="AO9" s="238"/>
      <c r="AP9" s="238" t="s">
        <v>537</v>
      </c>
      <c r="AQ9" s="238"/>
      <c r="AR9" s="238" t="s">
        <v>2927</v>
      </c>
      <c r="AS9" s="238"/>
      <c r="AT9" s="238" t="s">
        <v>2928</v>
      </c>
      <c r="AU9" s="239" t="s">
        <v>2929</v>
      </c>
      <c r="AV9" s="238" t="s">
        <v>2930</v>
      </c>
      <c r="AW9" s="238" t="s">
        <v>538</v>
      </c>
      <c r="AX9" s="238" t="s">
        <v>2932</v>
      </c>
      <c r="AY9" s="238"/>
      <c r="AZ9" s="238" t="s">
        <v>537</v>
      </c>
      <c r="BA9" s="238"/>
      <c r="BB9" s="238" t="s">
        <v>2927</v>
      </c>
      <c r="BC9" s="238"/>
      <c r="BD9" s="238" t="s">
        <v>2928</v>
      </c>
      <c r="BE9" s="239" t="s">
        <v>2929</v>
      </c>
      <c r="BF9" s="238" t="s">
        <v>2930</v>
      </c>
      <c r="BG9" s="238" t="s">
        <v>538</v>
      </c>
    </row>
    <row r="10" spans="1:59" ht="27" customHeight="1">
      <c r="A10" s="250"/>
      <c r="B10" s="252"/>
      <c r="C10" s="153"/>
      <c r="D10" s="153"/>
      <c r="E10" s="153"/>
      <c r="F10" s="254"/>
      <c r="G10" s="153"/>
      <c r="H10" s="153"/>
      <c r="I10" s="243"/>
      <c r="J10" s="243"/>
      <c r="K10" s="243"/>
      <c r="L10" s="243"/>
      <c r="M10" s="243"/>
      <c r="N10" s="243"/>
      <c r="O10" s="243"/>
      <c r="P10" s="244"/>
      <c r="Q10" s="243"/>
      <c r="R10" s="243"/>
      <c r="S10" s="238"/>
      <c r="T10" s="238"/>
      <c r="U10" s="238"/>
      <c r="V10" s="238"/>
      <c r="W10" s="238"/>
      <c r="X10" s="238"/>
      <c r="Y10" s="238"/>
      <c r="Z10" s="239"/>
      <c r="AA10" s="238"/>
      <c r="AB10" s="238"/>
      <c r="AC10" s="240"/>
      <c r="AD10" s="240"/>
      <c r="AE10" s="240"/>
      <c r="AF10" s="240"/>
      <c r="AG10" s="240"/>
      <c r="AH10" s="240"/>
      <c r="AI10" s="240"/>
      <c r="AJ10" s="241"/>
      <c r="AK10" s="240"/>
      <c r="AL10" s="240"/>
      <c r="AN10" s="238"/>
      <c r="AO10" s="238"/>
      <c r="AP10" s="238"/>
      <c r="AQ10" s="238"/>
      <c r="AR10" s="238"/>
      <c r="AS10" s="238"/>
      <c r="AT10" s="238"/>
      <c r="AU10" s="239"/>
      <c r="AV10" s="238"/>
      <c r="AW10" s="238"/>
      <c r="AX10" s="238"/>
      <c r="AY10" s="238"/>
      <c r="AZ10" s="238"/>
      <c r="BA10" s="238"/>
      <c r="BB10" s="238"/>
      <c r="BC10" s="238"/>
      <c r="BD10" s="238"/>
      <c r="BE10" s="239"/>
      <c r="BF10" s="238"/>
      <c r="BG10" s="238"/>
    </row>
    <row r="11" spans="1:59" ht="30">
      <c r="A11" s="250"/>
      <c r="B11" s="252"/>
      <c r="C11" s="154" t="s">
        <v>541</v>
      </c>
      <c r="D11" s="154" t="s">
        <v>542</v>
      </c>
      <c r="E11" s="154" t="s">
        <v>543</v>
      </c>
      <c r="F11" s="254"/>
      <c r="G11" s="154" t="s">
        <v>545</v>
      </c>
      <c r="H11" s="154" t="s">
        <v>546</v>
      </c>
      <c r="I11" s="155" t="s">
        <v>515</v>
      </c>
      <c r="J11" s="155" t="s">
        <v>518</v>
      </c>
      <c r="K11" s="155" t="s">
        <v>515</v>
      </c>
      <c r="L11" s="155" t="s">
        <v>518</v>
      </c>
      <c r="M11" s="155" t="s">
        <v>515</v>
      </c>
      <c r="N11" s="155" t="s">
        <v>518</v>
      </c>
      <c r="O11" s="155" t="s">
        <v>518</v>
      </c>
      <c r="P11" s="155" t="s">
        <v>518</v>
      </c>
      <c r="Q11" s="155" t="s">
        <v>518</v>
      </c>
      <c r="R11" s="155" t="s">
        <v>518</v>
      </c>
      <c r="S11" s="156" t="s">
        <v>515</v>
      </c>
      <c r="T11" s="156" t="s">
        <v>518</v>
      </c>
      <c r="U11" s="156" t="s">
        <v>515</v>
      </c>
      <c r="V11" s="156" t="s">
        <v>518</v>
      </c>
      <c r="W11" s="156" t="s">
        <v>515</v>
      </c>
      <c r="X11" s="156" t="s">
        <v>518</v>
      </c>
      <c r="Y11" s="156" t="s">
        <v>518</v>
      </c>
      <c r="Z11" s="156" t="s">
        <v>518</v>
      </c>
      <c r="AA11" s="156" t="s">
        <v>518</v>
      </c>
      <c r="AB11" s="156" t="s">
        <v>518</v>
      </c>
      <c r="AC11" s="157" t="s">
        <v>515</v>
      </c>
      <c r="AD11" s="157" t="s">
        <v>518</v>
      </c>
      <c r="AE11" s="157" t="s">
        <v>515</v>
      </c>
      <c r="AF11" s="157" t="s">
        <v>518</v>
      </c>
      <c r="AG11" s="157" t="s">
        <v>515</v>
      </c>
      <c r="AH11" s="157" t="s">
        <v>518</v>
      </c>
      <c r="AI11" s="157" t="s">
        <v>518</v>
      </c>
      <c r="AJ11" s="157" t="s">
        <v>518</v>
      </c>
      <c r="AK11" s="157" t="s">
        <v>518</v>
      </c>
      <c r="AL11" s="157" t="s">
        <v>518</v>
      </c>
      <c r="AM11" s="152" t="s">
        <v>547</v>
      </c>
      <c r="AN11" s="156" t="s">
        <v>515</v>
      </c>
      <c r="AO11" s="156" t="s">
        <v>518</v>
      </c>
      <c r="AP11" s="156" t="s">
        <v>515</v>
      </c>
      <c r="AQ11" s="156" t="s">
        <v>518</v>
      </c>
      <c r="AR11" s="156" t="s">
        <v>515</v>
      </c>
      <c r="AS11" s="156" t="s">
        <v>518</v>
      </c>
      <c r="AT11" s="156" t="s">
        <v>518</v>
      </c>
      <c r="AU11" s="156" t="s">
        <v>518</v>
      </c>
      <c r="AV11" s="156" t="s">
        <v>518</v>
      </c>
      <c r="AW11" s="156" t="s">
        <v>518</v>
      </c>
      <c r="AX11" s="156" t="s">
        <v>515</v>
      </c>
      <c r="AY11" s="156" t="s">
        <v>518</v>
      </c>
      <c r="AZ11" s="156" t="s">
        <v>515</v>
      </c>
      <c r="BA11" s="156" t="s">
        <v>518</v>
      </c>
      <c r="BB11" s="156" t="s">
        <v>515</v>
      </c>
      <c r="BC11" s="156" t="s">
        <v>518</v>
      </c>
      <c r="BD11" s="156" t="s">
        <v>518</v>
      </c>
      <c r="BE11" s="156" t="s">
        <v>518</v>
      </c>
      <c r="BF11" s="156" t="s">
        <v>518</v>
      </c>
      <c r="BG11" s="156" t="s">
        <v>518</v>
      </c>
    </row>
    <row r="12" spans="1:59" ht="15" customHeight="1">
      <c r="A12" s="99" t="s">
        <v>952</v>
      </c>
      <c r="B12" s="99" t="s">
        <v>953</v>
      </c>
      <c r="C12" s="158" t="s">
        <v>954</v>
      </c>
      <c r="D12" s="158" t="s">
        <v>955</v>
      </c>
      <c r="E12" s="158" t="s">
        <v>951</v>
      </c>
      <c r="F12" s="99" t="s">
        <v>956</v>
      </c>
      <c r="G12" s="99" t="s">
        <v>1031</v>
      </c>
      <c r="H12" s="99" t="s">
        <v>2852</v>
      </c>
      <c r="I12" s="148" t="s">
        <v>2934</v>
      </c>
      <c r="J12" s="149" t="s">
        <v>3009</v>
      </c>
      <c r="K12" s="148" t="s">
        <v>3010</v>
      </c>
      <c r="L12" s="149" t="s">
        <v>3085</v>
      </c>
      <c r="M12" s="148" t="s">
        <v>3086</v>
      </c>
      <c r="N12" s="149" t="s">
        <v>3161</v>
      </c>
      <c r="O12" s="149" t="s">
        <v>3162</v>
      </c>
      <c r="P12" s="149" t="s">
        <v>3237</v>
      </c>
      <c r="Q12" s="149" t="s">
        <v>3312</v>
      </c>
      <c r="R12" s="149" t="s">
        <v>3387</v>
      </c>
      <c r="S12" s="148" t="s">
        <v>3462</v>
      </c>
      <c r="T12" s="149" t="s">
        <v>3463</v>
      </c>
      <c r="U12" s="148" t="s">
        <v>3464</v>
      </c>
      <c r="V12" s="149" t="s">
        <v>3465</v>
      </c>
      <c r="W12" s="148" t="s">
        <v>3466</v>
      </c>
      <c r="X12" s="149" t="s">
        <v>3541</v>
      </c>
      <c r="Y12" s="149" t="s">
        <v>3542</v>
      </c>
      <c r="Z12" s="149" t="s">
        <v>3543</v>
      </c>
      <c r="AA12" s="149" t="s">
        <v>3544</v>
      </c>
      <c r="AB12" s="149" t="s">
        <v>3619</v>
      </c>
      <c r="AC12" s="148" t="s">
        <v>3694</v>
      </c>
      <c r="AD12" s="149" t="s">
        <v>3695</v>
      </c>
      <c r="AE12" s="148" t="s">
        <v>3696</v>
      </c>
      <c r="AF12" s="149" t="s">
        <v>3697</v>
      </c>
      <c r="AG12" s="148" t="s">
        <v>3698</v>
      </c>
      <c r="AH12" s="149" t="s">
        <v>3773</v>
      </c>
      <c r="AI12" s="149" t="s">
        <v>3774</v>
      </c>
      <c r="AJ12" s="149" t="s">
        <v>3775</v>
      </c>
      <c r="AK12" s="149" t="s">
        <v>3776</v>
      </c>
      <c r="AL12" s="149" t="s">
        <v>3851</v>
      </c>
      <c r="AM12" s="148"/>
      <c r="AN12" s="148" t="s">
        <v>3926</v>
      </c>
      <c r="AO12" s="149" t="s">
        <v>4001</v>
      </c>
      <c r="AP12" s="148" t="s">
        <v>4002</v>
      </c>
      <c r="AQ12" s="149" t="s">
        <v>4077</v>
      </c>
      <c r="AR12" s="148" t="s">
        <v>4078</v>
      </c>
      <c r="AS12" s="149" t="s">
        <v>4153</v>
      </c>
      <c r="AT12" s="149" t="s">
        <v>4154</v>
      </c>
      <c r="AU12" s="149" t="s">
        <v>4229</v>
      </c>
      <c r="AV12" s="149" t="s">
        <v>4304</v>
      </c>
      <c r="AW12" s="149" t="s">
        <v>4379</v>
      </c>
      <c r="AX12" s="148" t="s">
        <v>4454</v>
      </c>
      <c r="AY12" s="149" t="s">
        <v>4529</v>
      </c>
      <c r="AZ12" s="148" t="s">
        <v>4530</v>
      </c>
      <c r="BA12" s="149" t="s">
        <v>4605</v>
      </c>
      <c r="BB12" s="148" t="s">
        <v>4606</v>
      </c>
      <c r="BC12" s="149" t="s">
        <v>4681</v>
      </c>
      <c r="BD12" s="149" t="s">
        <v>4682</v>
      </c>
      <c r="BE12" s="149" t="s">
        <v>4757</v>
      </c>
      <c r="BF12" s="149" t="s">
        <v>4832</v>
      </c>
      <c r="BG12" s="149" t="s">
        <v>4907</v>
      </c>
    </row>
    <row r="13" spans="1:59" ht="15" customHeight="1">
      <c r="A13" s="99" t="s">
        <v>582</v>
      </c>
      <c r="B13" s="99" t="s">
        <v>656</v>
      </c>
      <c r="C13" s="99" t="s">
        <v>729</v>
      </c>
      <c r="D13" s="99" t="s">
        <v>803</v>
      </c>
      <c r="E13" s="99" t="s">
        <v>877</v>
      </c>
      <c r="F13" s="99" t="s">
        <v>957</v>
      </c>
      <c r="G13" s="99" t="s">
        <v>1032</v>
      </c>
      <c r="H13" s="99" t="s">
        <v>2853</v>
      </c>
      <c r="I13" s="148" t="s">
        <v>2935</v>
      </c>
      <c r="J13" s="149" t="s">
        <v>1106</v>
      </c>
      <c r="K13" s="148" t="s">
        <v>3011</v>
      </c>
      <c r="L13" s="149" t="s">
        <v>1180</v>
      </c>
      <c r="M13" s="148" t="s">
        <v>3087</v>
      </c>
      <c r="N13" s="149" t="s">
        <v>1254</v>
      </c>
      <c r="O13" s="149" t="s">
        <v>3163</v>
      </c>
      <c r="P13" s="149" t="s">
        <v>3238</v>
      </c>
      <c r="Q13" s="149" t="s">
        <v>3313</v>
      </c>
      <c r="R13" s="149" t="s">
        <v>3388</v>
      </c>
      <c r="S13" s="148" t="s">
        <v>1328</v>
      </c>
      <c r="T13" s="149" t="s">
        <v>1402</v>
      </c>
      <c r="U13" s="148" t="s">
        <v>1476</v>
      </c>
      <c r="V13" s="149" t="s">
        <v>1550</v>
      </c>
      <c r="W13" s="148" t="s">
        <v>3467</v>
      </c>
      <c r="X13" s="149" t="s">
        <v>1624</v>
      </c>
      <c r="Y13" s="149" t="s">
        <v>1698</v>
      </c>
      <c r="Z13" s="149" t="s">
        <v>1772</v>
      </c>
      <c r="AA13" s="149" t="s">
        <v>3545</v>
      </c>
      <c r="AB13" s="149" t="s">
        <v>3620</v>
      </c>
      <c r="AC13" s="148" t="s">
        <v>1846</v>
      </c>
      <c r="AD13" s="149" t="s">
        <v>1920</v>
      </c>
      <c r="AE13" s="148" t="s">
        <v>1994</v>
      </c>
      <c r="AF13" s="149" t="s">
        <v>2068</v>
      </c>
      <c r="AG13" s="148" t="s">
        <v>3699</v>
      </c>
      <c r="AH13" s="149" t="s">
        <v>2142</v>
      </c>
      <c r="AI13" s="149" t="s">
        <v>2216</v>
      </c>
      <c r="AJ13" s="149" t="s">
        <v>2290</v>
      </c>
      <c r="AK13" s="149" t="s">
        <v>3777</v>
      </c>
      <c r="AL13" s="149" t="s">
        <v>3852</v>
      </c>
      <c r="AM13" s="148"/>
      <c r="AN13" s="148" t="s">
        <v>3927</v>
      </c>
      <c r="AO13" s="149" t="s">
        <v>2364</v>
      </c>
      <c r="AP13" s="148" t="s">
        <v>4003</v>
      </c>
      <c r="AQ13" s="149" t="s">
        <v>2438</v>
      </c>
      <c r="AR13" s="148" t="s">
        <v>4079</v>
      </c>
      <c r="AS13" s="149" t="s">
        <v>2512</v>
      </c>
      <c r="AT13" s="149" t="s">
        <v>4155</v>
      </c>
      <c r="AU13" s="149" t="s">
        <v>4230</v>
      </c>
      <c r="AV13" s="149" t="s">
        <v>4305</v>
      </c>
      <c r="AW13" s="149" t="s">
        <v>4380</v>
      </c>
      <c r="AX13" s="148" t="s">
        <v>4455</v>
      </c>
      <c r="AY13" s="149" t="s">
        <v>2586</v>
      </c>
      <c r="AZ13" s="148" t="s">
        <v>4531</v>
      </c>
      <c r="BA13" s="149" t="s">
        <v>2660</v>
      </c>
      <c r="BB13" s="148" t="s">
        <v>4607</v>
      </c>
      <c r="BC13" s="149" t="s">
        <v>2734</v>
      </c>
      <c r="BD13" s="149" t="s">
        <v>4683</v>
      </c>
      <c r="BE13" s="149" t="s">
        <v>4758</v>
      </c>
      <c r="BF13" s="149" t="s">
        <v>4833</v>
      </c>
      <c r="BG13" s="149" t="s">
        <v>4908</v>
      </c>
    </row>
    <row r="14" spans="1:59" ht="15" customHeight="1">
      <c r="A14" s="99" t="s">
        <v>583</v>
      </c>
      <c r="B14" s="99" t="s">
        <v>657</v>
      </c>
      <c r="C14" s="99" t="s">
        <v>730</v>
      </c>
      <c r="D14" s="99" t="s">
        <v>804</v>
      </c>
      <c r="E14" s="99" t="s">
        <v>878</v>
      </c>
      <c r="F14" s="99" t="s">
        <v>958</v>
      </c>
      <c r="G14" s="99" t="s">
        <v>1033</v>
      </c>
      <c r="H14" s="99" t="s">
        <v>2854</v>
      </c>
      <c r="I14" s="148" t="s">
        <v>2936</v>
      </c>
      <c r="J14" s="149" t="s">
        <v>1107</v>
      </c>
      <c r="K14" s="148" t="s">
        <v>3012</v>
      </c>
      <c r="L14" s="149" t="s">
        <v>1181</v>
      </c>
      <c r="M14" s="148" t="s">
        <v>3088</v>
      </c>
      <c r="N14" s="149" t="s">
        <v>1255</v>
      </c>
      <c r="O14" s="149" t="s">
        <v>3164</v>
      </c>
      <c r="P14" s="149" t="s">
        <v>3239</v>
      </c>
      <c r="Q14" s="149" t="s">
        <v>3314</v>
      </c>
      <c r="R14" s="149" t="s">
        <v>3389</v>
      </c>
      <c r="S14" s="148" t="s">
        <v>1329</v>
      </c>
      <c r="T14" s="149" t="s">
        <v>1403</v>
      </c>
      <c r="U14" s="148" t="s">
        <v>1477</v>
      </c>
      <c r="V14" s="149" t="s">
        <v>1551</v>
      </c>
      <c r="W14" s="148" t="s">
        <v>3468</v>
      </c>
      <c r="X14" s="149" t="s">
        <v>1625</v>
      </c>
      <c r="Y14" s="149" t="s">
        <v>1699</v>
      </c>
      <c r="Z14" s="149" t="s">
        <v>1773</v>
      </c>
      <c r="AA14" s="149" t="s">
        <v>3546</v>
      </c>
      <c r="AB14" s="149" t="s">
        <v>3621</v>
      </c>
      <c r="AC14" s="148" t="s">
        <v>1847</v>
      </c>
      <c r="AD14" s="149" t="s">
        <v>1921</v>
      </c>
      <c r="AE14" s="148" t="s">
        <v>1995</v>
      </c>
      <c r="AF14" s="149" t="s">
        <v>2069</v>
      </c>
      <c r="AG14" s="148" t="s">
        <v>3700</v>
      </c>
      <c r="AH14" s="149" t="s">
        <v>2143</v>
      </c>
      <c r="AI14" s="149" t="s">
        <v>2217</v>
      </c>
      <c r="AJ14" s="149" t="s">
        <v>2291</v>
      </c>
      <c r="AK14" s="149" t="s">
        <v>3778</v>
      </c>
      <c r="AL14" s="149" t="s">
        <v>3853</v>
      </c>
      <c r="AM14" s="148"/>
      <c r="AN14" s="148" t="s">
        <v>3928</v>
      </c>
      <c r="AO14" s="149" t="s">
        <v>2365</v>
      </c>
      <c r="AP14" s="148" t="s">
        <v>4004</v>
      </c>
      <c r="AQ14" s="149" t="s">
        <v>2439</v>
      </c>
      <c r="AR14" s="148" t="s">
        <v>4080</v>
      </c>
      <c r="AS14" s="149" t="s">
        <v>2513</v>
      </c>
      <c r="AT14" s="149" t="s">
        <v>4156</v>
      </c>
      <c r="AU14" s="149" t="s">
        <v>4231</v>
      </c>
      <c r="AV14" s="149" t="s">
        <v>4306</v>
      </c>
      <c r="AW14" s="149" t="s">
        <v>4381</v>
      </c>
      <c r="AX14" s="148" t="s">
        <v>4456</v>
      </c>
      <c r="AY14" s="149" t="s">
        <v>2587</v>
      </c>
      <c r="AZ14" s="148" t="s">
        <v>4532</v>
      </c>
      <c r="BA14" s="149" t="s">
        <v>2661</v>
      </c>
      <c r="BB14" s="148" t="s">
        <v>4608</v>
      </c>
      <c r="BC14" s="149" t="s">
        <v>2735</v>
      </c>
      <c r="BD14" s="149" t="s">
        <v>4684</v>
      </c>
      <c r="BE14" s="149" t="s">
        <v>4759</v>
      </c>
      <c r="BF14" s="149" t="s">
        <v>4834</v>
      </c>
      <c r="BG14" s="149" t="s">
        <v>4909</v>
      </c>
    </row>
    <row r="15" spans="1:59" ht="15" customHeight="1">
      <c r="A15" s="99" t="s">
        <v>584</v>
      </c>
      <c r="B15" s="99" t="s">
        <v>658</v>
      </c>
      <c r="C15" s="99" t="s">
        <v>731</v>
      </c>
      <c r="D15" s="99" t="s">
        <v>805</v>
      </c>
      <c r="E15" s="99" t="s">
        <v>879</v>
      </c>
      <c r="F15" s="99" t="s">
        <v>959</v>
      </c>
      <c r="G15" s="99" t="s">
        <v>1034</v>
      </c>
      <c r="H15" s="99" t="s">
        <v>2855</v>
      </c>
      <c r="I15" s="148" t="s">
        <v>2937</v>
      </c>
      <c r="J15" s="149" t="s">
        <v>1108</v>
      </c>
      <c r="K15" s="148" t="s">
        <v>3013</v>
      </c>
      <c r="L15" s="149" t="s">
        <v>1182</v>
      </c>
      <c r="M15" s="148" t="s">
        <v>3089</v>
      </c>
      <c r="N15" s="149" t="s">
        <v>1256</v>
      </c>
      <c r="O15" s="149" t="s">
        <v>3165</v>
      </c>
      <c r="P15" s="149" t="s">
        <v>3240</v>
      </c>
      <c r="Q15" s="149" t="s">
        <v>3315</v>
      </c>
      <c r="R15" s="149" t="s">
        <v>3390</v>
      </c>
      <c r="S15" s="148" t="s">
        <v>1330</v>
      </c>
      <c r="T15" s="149" t="s">
        <v>1404</v>
      </c>
      <c r="U15" s="148" t="s">
        <v>1478</v>
      </c>
      <c r="V15" s="149" t="s">
        <v>1552</v>
      </c>
      <c r="W15" s="148" t="s">
        <v>3469</v>
      </c>
      <c r="X15" s="149" t="s">
        <v>1626</v>
      </c>
      <c r="Y15" s="149" t="s">
        <v>1700</v>
      </c>
      <c r="Z15" s="149" t="s">
        <v>1774</v>
      </c>
      <c r="AA15" s="149" t="s">
        <v>3547</v>
      </c>
      <c r="AB15" s="149" t="s">
        <v>3622</v>
      </c>
      <c r="AC15" s="148" t="s">
        <v>1848</v>
      </c>
      <c r="AD15" s="149" t="s">
        <v>1922</v>
      </c>
      <c r="AE15" s="148" t="s">
        <v>1996</v>
      </c>
      <c r="AF15" s="149" t="s">
        <v>2070</v>
      </c>
      <c r="AG15" s="148" t="s">
        <v>3701</v>
      </c>
      <c r="AH15" s="149" t="s">
        <v>2144</v>
      </c>
      <c r="AI15" s="149" t="s">
        <v>2218</v>
      </c>
      <c r="AJ15" s="149" t="s">
        <v>2292</v>
      </c>
      <c r="AK15" s="149" t="s">
        <v>3779</v>
      </c>
      <c r="AL15" s="149" t="s">
        <v>3854</v>
      </c>
      <c r="AM15" s="148"/>
      <c r="AN15" s="148" t="s">
        <v>3929</v>
      </c>
      <c r="AO15" s="149" t="s">
        <v>2366</v>
      </c>
      <c r="AP15" s="148" t="s">
        <v>4005</v>
      </c>
      <c r="AQ15" s="149" t="s">
        <v>2440</v>
      </c>
      <c r="AR15" s="148" t="s">
        <v>4081</v>
      </c>
      <c r="AS15" s="149" t="s">
        <v>2514</v>
      </c>
      <c r="AT15" s="149" t="s">
        <v>4157</v>
      </c>
      <c r="AU15" s="149" t="s">
        <v>4232</v>
      </c>
      <c r="AV15" s="149" t="s">
        <v>4307</v>
      </c>
      <c r="AW15" s="149" t="s">
        <v>4382</v>
      </c>
      <c r="AX15" s="148" t="s">
        <v>4457</v>
      </c>
      <c r="AY15" s="149" t="s">
        <v>2588</v>
      </c>
      <c r="AZ15" s="148" t="s">
        <v>4533</v>
      </c>
      <c r="BA15" s="149" t="s">
        <v>2662</v>
      </c>
      <c r="BB15" s="148" t="s">
        <v>4609</v>
      </c>
      <c r="BC15" s="149" t="s">
        <v>2736</v>
      </c>
      <c r="BD15" s="149" t="s">
        <v>4685</v>
      </c>
      <c r="BE15" s="149" t="s">
        <v>4760</v>
      </c>
      <c r="BF15" s="149" t="s">
        <v>4835</v>
      </c>
      <c r="BG15" s="149" t="s">
        <v>4910</v>
      </c>
    </row>
    <row r="16" spans="1:59" ht="15" customHeight="1">
      <c r="A16" s="99" t="s">
        <v>585</v>
      </c>
      <c r="B16" s="99" t="s">
        <v>659</v>
      </c>
      <c r="C16" s="99" t="s">
        <v>732</v>
      </c>
      <c r="D16" s="99" t="s">
        <v>806</v>
      </c>
      <c r="E16" s="99" t="s">
        <v>880</v>
      </c>
      <c r="F16" s="99" t="s">
        <v>960</v>
      </c>
      <c r="G16" s="99" t="s">
        <v>1035</v>
      </c>
      <c r="H16" s="99" t="s">
        <v>2856</v>
      </c>
      <c r="I16" s="148" t="s">
        <v>2938</v>
      </c>
      <c r="J16" s="149" t="s">
        <v>1109</v>
      </c>
      <c r="K16" s="148" t="s">
        <v>3014</v>
      </c>
      <c r="L16" s="149" t="s">
        <v>1183</v>
      </c>
      <c r="M16" s="148" t="s">
        <v>3090</v>
      </c>
      <c r="N16" s="149" t="s">
        <v>1257</v>
      </c>
      <c r="O16" s="149" t="s">
        <v>3166</v>
      </c>
      <c r="P16" s="149" t="s">
        <v>3241</v>
      </c>
      <c r="Q16" s="149" t="s">
        <v>3316</v>
      </c>
      <c r="R16" s="149" t="s">
        <v>3391</v>
      </c>
      <c r="S16" s="148" t="s">
        <v>1331</v>
      </c>
      <c r="T16" s="149" t="s">
        <v>1405</v>
      </c>
      <c r="U16" s="148" t="s">
        <v>1479</v>
      </c>
      <c r="V16" s="149" t="s">
        <v>1553</v>
      </c>
      <c r="W16" s="148" t="s">
        <v>3470</v>
      </c>
      <c r="X16" s="149" t="s">
        <v>1627</v>
      </c>
      <c r="Y16" s="149" t="s">
        <v>1701</v>
      </c>
      <c r="Z16" s="149" t="s">
        <v>1775</v>
      </c>
      <c r="AA16" s="149" t="s">
        <v>3548</v>
      </c>
      <c r="AB16" s="149" t="s">
        <v>3623</v>
      </c>
      <c r="AC16" s="148" t="s">
        <v>1849</v>
      </c>
      <c r="AD16" s="149" t="s">
        <v>1923</v>
      </c>
      <c r="AE16" s="148" t="s">
        <v>1997</v>
      </c>
      <c r="AF16" s="149" t="s">
        <v>2071</v>
      </c>
      <c r="AG16" s="148" t="s">
        <v>3702</v>
      </c>
      <c r="AH16" s="149" t="s">
        <v>2145</v>
      </c>
      <c r="AI16" s="149" t="s">
        <v>2219</v>
      </c>
      <c r="AJ16" s="149" t="s">
        <v>2293</v>
      </c>
      <c r="AK16" s="149" t="s">
        <v>3780</v>
      </c>
      <c r="AL16" s="149" t="s">
        <v>3855</v>
      </c>
      <c r="AM16" s="148"/>
      <c r="AN16" s="148" t="s">
        <v>3930</v>
      </c>
      <c r="AO16" s="149" t="s">
        <v>2367</v>
      </c>
      <c r="AP16" s="148" t="s">
        <v>4006</v>
      </c>
      <c r="AQ16" s="149" t="s">
        <v>2441</v>
      </c>
      <c r="AR16" s="148" t="s">
        <v>4082</v>
      </c>
      <c r="AS16" s="149" t="s">
        <v>2515</v>
      </c>
      <c r="AT16" s="149" t="s">
        <v>4158</v>
      </c>
      <c r="AU16" s="149" t="s">
        <v>4233</v>
      </c>
      <c r="AV16" s="149" t="s">
        <v>4308</v>
      </c>
      <c r="AW16" s="149" t="s">
        <v>4383</v>
      </c>
      <c r="AX16" s="148" t="s">
        <v>4458</v>
      </c>
      <c r="AY16" s="149" t="s">
        <v>2589</v>
      </c>
      <c r="AZ16" s="148" t="s">
        <v>4534</v>
      </c>
      <c r="BA16" s="149" t="s">
        <v>2663</v>
      </c>
      <c r="BB16" s="148" t="s">
        <v>4610</v>
      </c>
      <c r="BC16" s="149" t="s">
        <v>2737</v>
      </c>
      <c r="BD16" s="149" t="s">
        <v>4686</v>
      </c>
      <c r="BE16" s="149" t="s">
        <v>4761</v>
      </c>
      <c r="BF16" s="149" t="s">
        <v>4836</v>
      </c>
      <c r="BG16" s="149" t="s">
        <v>4911</v>
      </c>
    </row>
    <row r="17" spans="1:59" ht="15" customHeight="1">
      <c r="A17" s="99" t="s">
        <v>586</v>
      </c>
      <c r="B17" s="99" t="s">
        <v>660</v>
      </c>
      <c r="C17" s="99" t="s">
        <v>733</v>
      </c>
      <c r="D17" s="99" t="s">
        <v>807</v>
      </c>
      <c r="E17" s="99" t="s">
        <v>881</v>
      </c>
      <c r="F17" s="99" t="s">
        <v>961</v>
      </c>
      <c r="G17" s="99" t="s">
        <v>1036</v>
      </c>
      <c r="H17" s="99" t="s">
        <v>2857</v>
      </c>
      <c r="I17" s="148" t="s">
        <v>2939</v>
      </c>
      <c r="J17" s="149" t="s">
        <v>1110</v>
      </c>
      <c r="K17" s="148" t="s">
        <v>3015</v>
      </c>
      <c r="L17" s="149" t="s">
        <v>1184</v>
      </c>
      <c r="M17" s="148" t="s">
        <v>3091</v>
      </c>
      <c r="N17" s="149" t="s">
        <v>1258</v>
      </c>
      <c r="O17" s="149" t="s">
        <v>3167</v>
      </c>
      <c r="P17" s="149" t="s">
        <v>3242</v>
      </c>
      <c r="Q17" s="149" t="s">
        <v>3317</v>
      </c>
      <c r="R17" s="149" t="s">
        <v>3392</v>
      </c>
      <c r="S17" s="148" t="s">
        <v>1332</v>
      </c>
      <c r="T17" s="149" t="s">
        <v>1406</v>
      </c>
      <c r="U17" s="148" t="s">
        <v>1480</v>
      </c>
      <c r="V17" s="149" t="s">
        <v>1554</v>
      </c>
      <c r="W17" s="148" t="s">
        <v>3471</v>
      </c>
      <c r="X17" s="149" t="s">
        <v>1628</v>
      </c>
      <c r="Y17" s="149" t="s">
        <v>1702</v>
      </c>
      <c r="Z17" s="149" t="s">
        <v>1776</v>
      </c>
      <c r="AA17" s="149" t="s">
        <v>3549</v>
      </c>
      <c r="AB17" s="149" t="s">
        <v>3624</v>
      </c>
      <c r="AC17" s="148" t="s">
        <v>1850</v>
      </c>
      <c r="AD17" s="149" t="s">
        <v>1924</v>
      </c>
      <c r="AE17" s="148" t="s">
        <v>1998</v>
      </c>
      <c r="AF17" s="149" t="s">
        <v>2072</v>
      </c>
      <c r="AG17" s="148" t="s">
        <v>3703</v>
      </c>
      <c r="AH17" s="149" t="s">
        <v>2146</v>
      </c>
      <c r="AI17" s="149" t="s">
        <v>2220</v>
      </c>
      <c r="AJ17" s="149" t="s">
        <v>2294</v>
      </c>
      <c r="AK17" s="149" t="s">
        <v>3781</v>
      </c>
      <c r="AL17" s="149" t="s">
        <v>3856</v>
      </c>
      <c r="AM17" s="148"/>
      <c r="AN17" s="148" t="s">
        <v>3931</v>
      </c>
      <c r="AO17" s="149" t="s">
        <v>2368</v>
      </c>
      <c r="AP17" s="148" t="s">
        <v>4007</v>
      </c>
      <c r="AQ17" s="149" t="s">
        <v>2442</v>
      </c>
      <c r="AR17" s="148" t="s">
        <v>4083</v>
      </c>
      <c r="AS17" s="149" t="s">
        <v>2516</v>
      </c>
      <c r="AT17" s="149" t="s">
        <v>4159</v>
      </c>
      <c r="AU17" s="149" t="s">
        <v>4234</v>
      </c>
      <c r="AV17" s="149" t="s">
        <v>4309</v>
      </c>
      <c r="AW17" s="149" t="s">
        <v>4384</v>
      </c>
      <c r="AX17" s="148" t="s">
        <v>4459</v>
      </c>
      <c r="AY17" s="149" t="s">
        <v>2590</v>
      </c>
      <c r="AZ17" s="148" t="s">
        <v>4535</v>
      </c>
      <c r="BA17" s="149" t="s">
        <v>2664</v>
      </c>
      <c r="BB17" s="148" t="s">
        <v>4611</v>
      </c>
      <c r="BC17" s="149" t="s">
        <v>2738</v>
      </c>
      <c r="BD17" s="149" t="s">
        <v>4687</v>
      </c>
      <c r="BE17" s="149" t="s">
        <v>4762</v>
      </c>
      <c r="BF17" s="149" t="s">
        <v>4837</v>
      </c>
      <c r="BG17" s="149" t="s">
        <v>4912</v>
      </c>
    </row>
    <row r="18" spans="1:59" ht="15" customHeight="1">
      <c r="A18" s="99" t="s">
        <v>587</v>
      </c>
      <c r="B18" s="99" t="s">
        <v>661</v>
      </c>
      <c r="C18" s="99" t="s">
        <v>734</v>
      </c>
      <c r="D18" s="99" t="s">
        <v>808</v>
      </c>
      <c r="E18" s="99" t="s">
        <v>882</v>
      </c>
      <c r="F18" s="99" t="s">
        <v>962</v>
      </c>
      <c r="G18" s="99" t="s">
        <v>1037</v>
      </c>
      <c r="H18" s="99" t="s">
        <v>2858</v>
      </c>
      <c r="I18" s="148" t="s">
        <v>2940</v>
      </c>
      <c r="J18" s="149" t="s">
        <v>1111</v>
      </c>
      <c r="K18" s="148" t="s">
        <v>3016</v>
      </c>
      <c r="L18" s="149" t="s">
        <v>1185</v>
      </c>
      <c r="M18" s="148" t="s">
        <v>3092</v>
      </c>
      <c r="N18" s="149" t="s">
        <v>1259</v>
      </c>
      <c r="O18" s="149" t="s">
        <v>3168</v>
      </c>
      <c r="P18" s="149" t="s">
        <v>3243</v>
      </c>
      <c r="Q18" s="149" t="s">
        <v>3318</v>
      </c>
      <c r="R18" s="149" t="s">
        <v>3393</v>
      </c>
      <c r="S18" s="148" t="s">
        <v>1333</v>
      </c>
      <c r="T18" s="149" t="s">
        <v>1407</v>
      </c>
      <c r="U18" s="148" t="s">
        <v>1481</v>
      </c>
      <c r="V18" s="149" t="s">
        <v>1555</v>
      </c>
      <c r="W18" s="148" t="s">
        <v>3472</v>
      </c>
      <c r="X18" s="149" t="s">
        <v>1629</v>
      </c>
      <c r="Y18" s="149" t="s">
        <v>1703</v>
      </c>
      <c r="Z18" s="149" t="s">
        <v>1777</v>
      </c>
      <c r="AA18" s="149" t="s">
        <v>3550</v>
      </c>
      <c r="AB18" s="149" t="s">
        <v>3625</v>
      </c>
      <c r="AC18" s="148" t="s">
        <v>1851</v>
      </c>
      <c r="AD18" s="149" t="s">
        <v>1925</v>
      </c>
      <c r="AE18" s="148" t="s">
        <v>1999</v>
      </c>
      <c r="AF18" s="149" t="s">
        <v>2073</v>
      </c>
      <c r="AG18" s="148" t="s">
        <v>3704</v>
      </c>
      <c r="AH18" s="149" t="s">
        <v>2147</v>
      </c>
      <c r="AI18" s="149" t="s">
        <v>2221</v>
      </c>
      <c r="AJ18" s="149" t="s">
        <v>2295</v>
      </c>
      <c r="AK18" s="149" t="s">
        <v>3782</v>
      </c>
      <c r="AL18" s="149" t="s">
        <v>3857</v>
      </c>
      <c r="AM18" s="148"/>
      <c r="AN18" s="148" t="s">
        <v>3932</v>
      </c>
      <c r="AO18" s="149" t="s">
        <v>2369</v>
      </c>
      <c r="AP18" s="148" t="s">
        <v>4008</v>
      </c>
      <c r="AQ18" s="149" t="s">
        <v>2443</v>
      </c>
      <c r="AR18" s="148" t="s">
        <v>4084</v>
      </c>
      <c r="AS18" s="149" t="s">
        <v>2517</v>
      </c>
      <c r="AT18" s="149" t="s">
        <v>4160</v>
      </c>
      <c r="AU18" s="149" t="s">
        <v>4235</v>
      </c>
      <c r="AV18" s="149" t="s">
        <v>4310</v>
      </c>
      <c r="AW18" s="149" t="s">
        <v>4385</v>
      </c>
      <c r="AX18" s="148" t="s">
        <v>4460</v>
      </c>
      <c r="AY18" s="149" t="s">
        <v>2591</v>
      </c>
      <c r="AZ18" s="148" t="s">
        <v>4536</v>
      </c>
      <c r="BA18" s="149" t="s">
        <v>2665</v>
      </c>
      <c r="BB18" s="148" t="s">
        <v>4612</v>
      </c>
      <c r="BC18" s="149" t="s">
        <v>2739</v>
      </c>
      <c r="BD18" s="149" t="s">
        <v>4688</v>
      </c>
      <c r="BE18" s="149" t="s">
        <v>4763</v>
      </c>
      <c r="BF18" s="149" t="s">
        <v>4838</v>
      </c>
      <c r="BG18" s="149" t="s">
        <v>4913</v>
      </c>
    </row>
    <row r="19" spans="1:59" ht="15" customHeight="1">
      <c r="A19" s="99" t="s">
        <v>588</v>
      </c>
      <c r="B19" s="99" t="s">
        <v>662</v>
      </c>
      <c r="C19" s="99" t="s">
        <v>735</v>
      </c>
      <c r="D19" s="99" t="s">
        <v>809</v>
      </c>
      <c r="E19" s="99" t="s">
        <v>883</v>
      </c>
      <c r="F19" s="99" t="s">
        <v>963</v>
      </c>
      <c r="G19" s="99" t="s">
        <v>1038</v>
      </c>
      <c r="H19" s="99" t="s">
        <v>2859</v>
      </c>
      <c r="I19" s="148" t="s">
        <v>2941</v>
      </c>
      <c r="J19" s="149" t="s">
        <v>1112</v>
      </c>
      <c r="K19" s="148" t="s">
        <v>3017</v>
      </c>
      <c r="L19" s="149" t="s">
        <v>1186</v>
      </c>
      <c r="M19" s="148" t="s">
        <v>3093</v>
      </c>
      <c r="N19" s="149" t="s">
        <v>1260</v>
      </c>
      <c r="O19" s="149" t="s">
        <v>3169</v>
      </c>
      <c r="P19" s="149" t="s">
        <v>3244</v>
      </c>
      <c r="Q19" s="149" t="s">
        <v>3319</v>
      </c>
      <c r="R19" s="149" t="s">
        <v>3394</v>
      </c>
      <c r="S19" s="148" t="s">
        <v>1334</v>
      </c>
      <c r="T19" s="149" t="s">
        <v>1408</v>
      </c>
      <c r="U19" s="148" t="s">
        <v>1482</v>
      </c>
      <c r="V19" s="149" t="s">
        <v>1556</v>
      </c>
      <c r="W19" s="148" t="s">
        <v>3473</v>
      </c>
      <c r="X19" s="149" t="s">
        <v>1630</v>
      </c>
      <c r="Y19" s="149" t="s">
        <v>1704</v>
      </c>
      <c r="Z19" s="149" t="s">
        <v>1778</v>
      </c>
      <c r="AA19" s="149" t="s">
        <v>3551</v>
      </c>
      <c r="AB19" s="149" t="s">
        <v>3626</v>
      </c>
      <c r="AC19" s="148" t="s">
        <v>1852</v>
      </c>
      <c r="AD19" s="149" t="s">
        <v>1926</v>
      </c>
      <c r="AE19" s="148" t="s">
        <v>2000</v>
      </c>
      <c r="AF19" s="149" t="s">
        <v>2074</v>
      </c>
      <c r="AG19" s="148" t="s">
        <v>3705</v>
      </c>
      <c r="AH19" s="149" t="s">
        <v>2148</v>
      </c>
      <c r="AI19" s="149" t="s">
        <v>2222</v>
      </c>
      <c r="AJ19" s="149" t="s">
        <v>2296</v>
      </c>
      <c r="AK19" s="149" t="s">
        <v>3783</v>
      </c>
      <c r="AL19" s="149" t="s">
        <v>3858</v>
      </c>
      <c r="AM19" s="148"/>
      <c r="AN19" s="148" t="s">
        <v>3933</v>
      </c>
      <c r="AO19" s="149" t="s">
        <v>2370</v>
      </c>
      <c r="AP19" s="148" t="s">
        <v>4009</v>
      </c>
      <c r="AQ19" s="149" t="s">
        <v>2444</v>
      </c>
      <c r="AR19" s="148" t="s">
        <v>4085</v>
      </c>
      <c r="AS19" s="149" t="s">
        <v>2518</v>
      </c>
      <c r="AT19" s="149" t="s">
        <v>4161</v>
      </c>
      <c r="AU19" s="149" t="s">
        <v>4236</v>
      </c>
      <c r="AV19" s="149" t="s">
        <v>4311</v>
      </c>
      <c r="AW19" s="149" t="s">
        <v>4386</v>
      </c>
      <c r="AX19" s="148" t="s">
        <v>4461</v>
      </c>
      <c r="AY19" s="149" t="s">
        <v>2592</v>
      </c>
      <c r="AZ19" s="148" t="s">
        <v>4537</v>
      </c>
      <c r="BA19" s="149" t="s">
        <v>2666</v>
      </c>
      <c r="BB19" s="148" t="s">
        <v>4613</v>
      </c>
      <c r="BC19" s="149" t="s">
        <v>2740</v>
      </c>
      <c r="BD19" s="149" t="s">
        <v>4689</v>
      </c>
      <c r="BE19" s="149" t="s">
        <v>4764</v>
      </c>
      <c r="BF19" s="149" t="s">
        <v>4839</v>
      </c>
      <c r="BG19" s="149" t="s">
        <v>4914</v>
      </c>
    </row>
    <row r="20" spans="1:59" ht="15" customHeight="1">
      <c r="A20" s="99" t="s">
        <v>589</v>
      </c>
      <c r="B20" s="99" t="s">
        <v>663</v>
      </c>
      <c r="C20" s="99" t="s">
        <v>736</v>
      </c>
      <c r="D20" s="99" t="s">
        <v>810</v>
      </c>
      <c r="E20" s="99" t="s">
        <v>884</v>
      </c>
      <c r="F20" s="99" t="s">
        <v>964</v>
      </c>
      <c r="G20" s="99" t="s">
        <v>1039</v>
      </c>
      <c r="H20" s="99" t="s">
        <v>2860</v>
      </c>
      <c r="I20" s="148" t="s">
        <v>2942</v>
      </c>
      <c r="J20" s="149" t="s">
        <v>1113</v>
      </c>
      <c r="K20" s="148" t="s">
        <v>3018</v>
      </c>
      <c r="L20" s="149" t="s">
        <v>1187</v>
      </c>
      <c r="M20" s="148" t="s">
        <v>3094</v>
      </c>
      <c r="N20" s="149" t="s">
        <v>1261</v>
      </c>
      <c r="O20" s="149" t="s">
        <v>3170</v>
      </c>
      <c r="P20" s="149" t="s">
        <v>3245</v>
      </c>
      <c r="Q20" s="149" t="s">
        <v>3320</v>
      </c>
      <c r="R20" s="149" t="s">
        <v>3395</v>
      </c>
      <c r="S20" s="148" t="s">
        <v>1335</v>
      </c>
      <c r="T20" s="149" t="s">
        <v>1409</v>
      </c>
      <c r="U20" s="148" t="s">
        <v>1483</v>
      </c>
      <c r="V20" s="149" t="s">
        <v>1557</v>
      </c>
      <c r="W20" s="148" t="s">
        <v>3474</v>
      </c>
      <c r="X20" s="149" t="s">
        <v>1631</v>
      </c>
      <c r="Y20" s="149" t="s">
        <v>1705</v>
      </c>
      <c r="Z20" s="149" t="s">
        <v>1779</v>
      </c>
      <c r="AA20" s="149" t="s">
        <v>3552</v>
      </c>
      <c r="AB20" s="149" t="s">
        <v>3627</v>
      </c>
      <c r="AC20" s="148" t="s">
        <v>1853</v>
      </c>
      <c r="AD20" s="149" t="s">
        <v>1927</v>
      </c>
      <c r="AE20" s="148" t="s">
        <v>2001</v>
      </c>
      <c r="AF20" s="149" t="s">
        <v>2075</v>
      </c>
      <c r="AG20" s="148" t="s">
        <v>3706</v>
      </c>
      <c r="AH20" s="149" t="s">
        <v>2149</v>
      </c>
      <c r="AI20" s="149" t="s">
        <v>2223</v>
      </c>
      <c r="AJ20" s="149" t="s">
        <v>2297</v>
      </c>
      <c r="AK20" s="149" t="s">
        <v>3784</v>
      </c>
      <c r="AL20" s="149" t="s">
        <v>3859</v>
      </c>
      <c r="AM20" s="148"/>
      <c r="AN20" s="148" t="s">
        <v>3934</v>
      </c>
      <c r="AO20" s="149" t="s">
        <v>2371</v>
      </c>
      <c r="AP20" s="148" t="s">
        <v>4010</v>
      </c>
      <c r="AQ20" s="149" t="s">
        <v>2445</v>
      </c>
      <c r="AR20" s="148" t="s">
        <v>4086</v>
      </c>
      <c r="AS20" s="149" t="s">
        <v>2519</v>
      </c>
      <c r="AT20" s="149" t="s">
        <v>4162</v>
      </c>
      <c r="AU20" s="149" t="s">
        <v>4237</v>
      </c>
      <c r="AV20" s="149" t="s">
        <v>4312</v>
      </c>
      <c r="AW20" s="149" t="s">
        <v>4387</v>
      </c>
      <c r="AX20" s="148" t="s">
        <v>4462</v>
      </c>
      <c r="AY20" s="149" t="s">
        <v>2593</v>
      </c>
      <c r="AZ20" s="148" t="s">
        <v>4538</v>
      </c>
      <c r="BA20" s="149" t="s">
        <v>2667</v>
      </c>
      <c r="BB20" s="148" t="s">
        <v>4614</v>
      </c>
      <c r="BC20" s="149" t="s">
        <v>2741</v>
      </c>
      <c r="BD20" s="149" t="s">
        <v>4690</v>
      </c>
      <c r="BE20" s="149" t="s">
        <v>4765</v>
      </c>
      <c r="BF20" s="149" t="s">
        <v>4840</v>
      </c>
      <c r="BG20" s="149" t="s">
        <v>4915</v>
      </c>
    </row>
    <row r="21" spans="1:59" ht="15" customHeight="1">
      <c r="A21" s="99" t="s">
        <v>590</v>
      </c>
      <c r="B21" s="99" t="s">
        <v>664</v>
      </c>
      <c r="C21" s="99" t="s">
        <v>737</v>
      </c>
      <c r="D21" s="99" t="s">
        <v>811</v>
      </c>
      <c r="E21" s="99" t="s">
        <v>885</v>
      </c>
      <c r="F21" s="99" t="s">
        <v>965</v>
      </c>
      <c r="G21" s="99" t="s">
        <v>1040</v>
      </c>
      <c r="H21" s="99" t="s">
        <v>2861</v>
      </c>
      <c r="I21" s="148" t="s">
        <v>2943</v>
      </c>
      <c r="J21" s="149" t="s">
        <v>1114</v>
      </c>
      <c r="K21" s="148" t="s">
        <v>3019</v>
      </c>
      <c r="L21" s="149" t="s">
        <v>1188</v>
      </c>
      <c r="M21" s="148" t="s">
        <v>3095</v>
      </c>
      <c r="N21" s="149" t="s">
        <v>1262</v>
      </c>
      <c r="O21" s="149" t="s">
        <v>3171</v>
      </c>
      <c r="P21" s="149" t="s">
        <v>3246</v>
      </c>
      <c r="Q21" s="149" t="s">
        <v>3321</v>
      </c>
      <c r="R21" s="149" t="s">
        <v>3396</v>
      </c>
      <c r="S21" s="148" t="s">
        <v>1336</v>
      </c>
      <c r="T21" s="149" t="s">
        <v>1410</v>
      </c>
      <c r="U21" s="148" t="s">
        <v>1484</v>
      </c>
      <c r="V21" s="149" t="s">
        <v>1558</v>
      </c>
      <c r="W21" s="148" t="s">
        <v>3475</v>
      </c>
      <c r="X21" s="149" t="s">
        <v>1632</v>
      </c>
      <c r="Y21" s="149" t="s">
        <v>1706</v>
      </c>
      <c r="Z21" s="149" t="s">
        <v>1780</v>
      </c>
      <c r="AA21" s="149" t="s">
        <v>3553</v>
      </c>
      <c r="AB21" s="149" t="s">
        <v>3628</v>
      </c>
      <c r="AC21" s="148" t="s">
        <v>1854</v>
      </c>
      <c r="AD21" s="149" t="s">
        <v>1928</v>
      </c>
      <c r="AE21" s="148" t="s">
        <v>2002</v>
      </c>
      <c r="AF21" s="149" t="s">
        <v>2076</v>
      </c>
      <c r="AG21" s="148" t="s">
        <v>3707</v>
      </c>
      <c r="AH21" s="149" t="s">
        <v>2150</v>
      </c>
      <c r="AI21" s="149" t="s">
        <v>2224</v>
      </c>
      <c r="AJ21" s="149" t="s">
        <v>2298</v>
      </c>
      <c r="AK21" s="149" t="s">
        <v>3785</v>
      </c>
      <c r="AL21" s="149" t="s">
        <v>3860</v>
      </c>
      <c r="AM21" s="148"/>
      <c r="AN21" s="148" t="s">
        <v>3935</v>
      </c>
      <c r="AO21" s="149" t="s">
        <v>2372</v>
      </c>
      <c r="AP21" s="148" t="s">
        <v>4011</v>
      </c>
      <c r="AQ21" s="149" t="s">
        <v>2446</v>
      </c>
      <c r="AR21" s="148" t="s">
        <v>4087</v>
      </c>
      <c r="AS21" s="149" t="s">
        <v>2520</v>
      </c>
      <c r="AT21" s="149" t="s">
        <v>4163</v>
      </c>
      <c r="AU21" s="149" t="s">
        <v>4238</v>
      </c>
      <c r="AV21" s="149" t="s">
        <v>4313</v>
      </c>
      <c r="AW21" s="149" t="s">
        <v>4388</v>
      </c>
      <c r="AX21" s="148" t="s">
        <v>4463</v>
      </c>
      <c r="AY21" s="149" t="s">
        <v>2594</v>
      </c>
      <c r="AZ21" s="148" t="s">
        <v>4539</v>
      </c>
      <c r="BA21" s="149" t="s">
        <v>2668</v>
      </c>
      <c r="BB21" s="148" t="s">
        <v>4615</v>
      </c>
      <c r="BC21" s="149" t="s">
        <v>2742</v>
      </c>
      <c r="BD21" s="149" t="s">
        <v>4691</v>
      </c>
      <c r="BE21" s="149" t="s">
        <v>4766</v>
      </c>
      <c r="BF21" s="149" t="s">
        <v>4841</v>
      </c>
      <c r="BG21" s="149" t="s">
        <v>4916</v>
      </c>
    </row>
    <row r="22" spans="1:59" ht="15" customHeight="1">
      <c r="A22" s="99" t="s">
        <v>591</v>
      </c>
      <c r="B22" s="99" t="s">
        <v>665</v>
      </c>
      <c r="C22" s="99" t="s">
        <v>738</v>
      </c>
      <c r="D22" s="99" t="s">
        <v>812</v>
      </c>
      <c r="E22" s="99" t="s">
        <v>886</v>
      </c>
      <c r="F22" s="99" t="s">
        <v>966</v>
      </c>
      <c r="G22" s="99" t="s">
        <v>1041</v>
      </c>
      <c r="H22" s="99" t="s">
        <v>2862</v>
      </c>
      <c r="I22" s="148" t="s">
        <v>2944</v>
      </c>
      <c r="J22" s="149" t="s">
        <v>1115</v>
      </c>
      <c r="K22" s="148" t="s">
        <v>3020</v>
      </c>
      <c r="L22" s="149" t="s">
        <v>1189</v>
      </c>
      <c r="M22" s="148" t="s">
        <v>3096</v>
      </c>
      <c r="N22" s="149" t="s">
        <v>1263</v>
      </c>
      <c r="O22" s="149" t="s">
        <v>3172</v>
      </c>
      <c r="P22" s="149" t="s">
        <v>3247</v>
      </c>
      <c r="Q22" s="149" t="s">
        <v>3322</v>
      </c>
      <c r="R22" s="149" t="s">
        <v>3397</v>
      </c>
      <c r="S22" s="148" t="s">
        <v>1337</v>
      </c>
      <c r="T22" s="149" t="s">
        <v>1411</v>
      </c>
      <c r="U22" s="148" t="s">
        <v>1485</v>
      </c>
      <c r="V22" s="149" t="s">
        <v>1559</v>
      </c>
      <c r="W22" s="148" t="s">
        <v>3476</v>
      </c>
      <c r="X22" s="149" t="s">
        <v>1633</v>
      </c>
      <c r="Y22" s="149" t="s">
        <v>1707</v>
      </c>
      <c r="Z22" s="149" t="s">
        <v>1781</v>
      </c>
      <c r="AA22" s="149" t="s">
        <v>3554</v>
      </c>
      <c r="AB22" s="149" t="s">
        <v>3629</v>
      </c>
      <c r="AC22" s="148" t="s">
        <v>1855</v>
      </c>
      <c r="AD22" s="149" t="s">
        <v>1929</v>
      </c>
      <c r="AE22" s="148" t="s">
        <v>2003</v>
      </c>
      <c r="AF22" s="149" t="s">
        <v>2077</v>
      </c>
      <c r="AG22" s="148" t="s">
        <v>3708</v>
      </c>
      <c r="AH22" s="149" t="s">
        <v>2151</v>
      </c>
      <c r="AI22" s="149" t="s">
        <v>2225</v>
      </c>
      <c r="AJ22" s="149" t="s">
        <v>2299</v>
      </c>
      <c r="AK22" s="149" t="s">
        <v>3786</v>
      </c>
      <c r="AL22" s="149" t="s">
        <v>3861</v>
      </c>
      <c r="AM22" s="148"/>
      <c r="AN22" s="148" t="s">
        <v>3936</v>
      </c>
      <c r="AO22" s="149" t="s">
        <v>2373</v>
      </c>
      <c r="AP22" s="148" t="s">
        <v>4012</v>
      </c>
      <c r="AQ22" s="149" t="s">
        <v>2447</v>
      </c>
      <c r="AR22" s="148" t="s">
        <v>4088</v>
      </c>
      <c r="AS22" s="149" t="s">
        <v>2521</v>
      </c>
      <c r="AT22" s="149" t="s">
        <v>4164</v>
      </c>
      <c r="AU22" s="149" t="s">
        <v>4239</v>
      </c>
      <c r="AV22" s="149" t="s">
        <v>4314</v>
      </c>
      <c r="AW22" s="149" t="s">
        <v>4389</v>
      </c>
      <c r="AX22" s="148" t="s">
        <v>4464</v>
      </c>
      <c r="AY22" s="149" t="s">
        <v>2595</v>
      </c>
      <c r="AZ22" s="148" t="s">
        <v>4540</v>
      </c>
      <c r="BA22" s="149" t="s">
        <v>2669</v>
      </c>
      <c r="BB22" s="148" t="s">
        <v>4616</v>
      </c>
      <c r="BC22" s="149" t="s">
        <v>2743</v>
      </c>
      <c r="BD22" s="149" t="s">
        <v>4692</v>
      </c>
      <c r="BE22" s="149" t="s">
        <v>4767</v>
      </c>
      <c r="BF22" s="149" t="s">
        <v>4842</v>
      </c>
      <c r="BG22" s="149" t="s">
        <v>4917</v>
      </c>
    </row>
    <row r="23" spans="1:59" ht="15" customHeight="1">
      <c r="A23" s="99" t="s">
        <v>592</v>
      </c>
      <c r="B23" s="99" t="s">
        <v>666</v>
      </c>
      <c r="C23" s="99" t="s">
        <v>739</v>
      </c>
      <c r="D23" s="99" t="s">
        <v>813</v>
      </c>
      <c r="E23" s="99" t="s">
        <v>887</v>
      </c>
      <c r="F23" s="99" t="s">
        <v>967</v>
      </c>
      <c r="G23" s="99" t="s">
        <v>1042</v>
      </c>
      <c r="H23" s="99" t="s">
        <v>2863</v>
      </c>
      <c r="I23" s="148" t="s">
        <v>2945</v>
      </c>
      <c r="J23" s="149" t="s">
        <v>1116</v>
      </c>
      <c r="K23" s="148" t="s">
        <v>3021</v>
      </c>
      <c r="L23" s="149" t="s">
        <v>1190</v>
      </c>
      <c r="M23" s="148" t="s">
        <v>3097</v>
      </c>
      <c r="N23" s="149" t="s">
        <v>1264</v>
      </c>
      <c r="O23" s="149" t="s">
        <v>3173</v>
      </c>
      <c r="P23" s="149" t="s">
        <v>3248</v>
      </c>
      <c r="Q23" s="149" t="s">
        <v>3323</v>
      </c>
      <c r="R23" s="149" t="s">
        <v>3398</v>
      </c>
      <c r="S23" s="148" t="s">
        <v>1338</v>
      </c>
      <c r="T23" s="149" t="s">
        <v>1412</v>
      </c>
      <c r="U23" s="148" t="s">
        <v>1486</v>
      </c>
      <c r="V23" s="149" t="s">
        <v>1560</v>
      </c>
      <c r="W23" s="148" t="s">
        <v>3477</v>
      </c>
      <c r="X23" s="149" t="s">
        <v>1634</v>
      </c>
      <c r="Y23" s="149" t="s">
        <v>1708</v>
      </c>
      <c r="Z23" s="149" t="s">
        <v>1782</v>
      </c>
      <c r="AA23" s="149" t="s">
        <v>3555</v>
      </c>
      <c r="AB23" s="149" t="s">
        <v>3630</v>
      </c>
      <c r="AC23" s="148" t="s">
        <v>1856</v>
      </c>
      <c r="AD23" s="149" t="s">
        <v>1930</v>
      </c>
      <c r="AE23" s="148" t="s">
        <v>2004</v>
      </c>
      <c r="AF23" s="149" t="s">
        <v>2078</v>
      </c>
      <c r="AG23" s="148" t="s">
        <v>3709</v>
      </c>
      <c r="AH23" s="149" t="s">
        <v>2152</v>
      </c>
      <c r="AI23" s="149" t="s">
        <v>2226</v>
      </c>
      <c r="AJ23" s="149" t="s">
        <v>2300</v>
      </c>
      <c r="AK23" s="149" t="s">
        <v>3787</v>
      </c>
      <c r="AL23" s="149" t="s">
        <v>3862</v>
      </c>
      <c r="AM23" s="148"/>
      <c r="AN23" s="148" t="s">
        <v>3937</v>
      </c>
      <c r="AO23" s="149" t="s">
        <v>2374</v>
      </c>
      <c r="AP23" s="148" t="s">
        <v>4013</v>
      </c>
      <c r="AQ23" s="149" t="s">
        <v>2448</v>
      </c>
      <c r="AR23" s="148" t="s">
        <v>4089</v>
      </c>
      <c r="AS23" s="149" t="s">
        <v>2522</v>
      </c>
      <c r="AT23" s="149" t="s">
        <v>4165</v>
      </c>
      <c r="AU23" s="149" t="s">
        <v>4240</v>
      </c>
      <c r="AV23" s="149" t="s">
        <v>4315</v>
      </c>
      <c r="AW23" s="149" t="s">
        <v>4390</v>
      </c>
      <c r="AX23" s="148" t="s">
        <v>4465</v>
      </c>
      <c r="AY23" s="149" t="s">
        <v>2596</v>
      </c>
      <c r="AZ23" s="148" t="s">
        <v>4541</v>
      </c>
      <c r="BA23" s="149" t="s">
        <v>2670</v>
      </c>
      <c r="BB23" s="148" t="s">
        <v>4617</v>
      </c>
      <c r="BC23" s="149" t="s">
        <v>2744</v>
      </c>
      <c r="BD23" s="149" t="s">
        <v>4693</v>
      </c>
      <c r="BE23" s="149" t="s">
        <v>4768</v>
      </c>
      <c r="BF23" s="149" t="s">
        <v>4843</v>
      </c>
      <c r="BG23" s="149" t="s">
        <v>4918</v>
      </c>
    </row>
    <row r="24" spans="1:59" ht="15" customHeight="1">
      <c r="A24" s="99" t="s">
        <v>593</v>
      </c>
      <c r="B24" s="99" t="s">
        <v>667</v>
      </c>
      <c r="C24" s="99" t="s">
        <v>740</v>
      </c>
      <c r="D24" s="99" t="s">
        <v>814</v>
      </c>
      <c r="E24" s="99" t="s">
        <v>888</v>
      </c>
      <c r="F24" s="99" t="s">
        <v>968</v>
      </c>
      <c r="G24" s="99" t="s">
        <v>1043</v>
      </c>
      <c r="H24" s="99" t="s">
        <v>2864</v>
      </c>
      <c r="I24" s="148" t="s">
        <v>2946</v>
      </c>
      <c r="J24" s="149" t="s">
        <v>1117</v>
      </c>
      <c r="K24" s="148" t="s">
        <v>3022</v>
      </c>
      <c r="L24" s="149" t="s">
        <v>1191</v>
      </c>
      <c r="M24" s="148" t="s">
        <v>3098</v>
      </c>
      <c r="N24" s="149" t="s">
        <v>1265</v>
      </c>
      <c r="O24" s="149" t="s">
        <v>3174</v>
      </c>
      <c r="P24" s="149" t="s">
        <v>3249</v>
      </c>
      <c r="Q24" s="149" t="s">
        <v>3324</v>
      </c>
      <c r="R24" s="149" t="s">
        <v>3399</v>
      </c>
      <c r="S24" s="148" t="s">
        <v>1339</v>
      </c>
      <c r="T24" s="149" t="s">
        <v>1413</v>
      </c>
      <c r="U24" s="148" t="s">
        <v>1487</v>
      </c>
      <c r="V24" s="149" t="s">
        <v>1561</v>
      </c>
      <c r="W24" s="148" t="s">
        <v>3478</v>
      </c>
      <c r="X24" s="149" t="s">
        <v>1635</v>
      </c>
      <c r="Y24" s="149" t="s">
        <v>1709</v>
      </c>
      <c r="Z24" s="149" t="s">
        <v>1783</v>
      </c>
      <c r="AA24" s="149" t="s">
        <v>3556</v>
      </c>
      <c r="AB24" s="149" t="s">
        <v>3631</v>
      </c>
      <c r="AC24" s="148" t="s">
        <v>1857</v>
      </c>
      <c r="AD24" s="149" t="s">
        <v>1931</v>
      </c>
      <c r="AE24" s="148" t="s">
        <v>2005</v>
      </c>
      <c r="AF24" s="149" t="s">
        <v>2079</v>
      </c>
      <c r="AG24" s="148" t="s">
        <v>3710</v>
      </c>
      <c r="AH24" s="149" t="s">
        <v>2153</v>
      </c>
      <c r="AI24" s="149" t="s">
        <v>2227</v>
      </c>
      <c r="AJ24" s="149" t="s">
        <v>2301</v>
      </c>
      <c r="AK24" s="149" t="s">
        <v>3788</v>
      </c>
      <c r="AL24" s="149" t="s">
        <v>3863</v>
      </c>
      <c r="AM24" s="148"/>
      <c r="AN24" s="148" t="s">
        <v>3938</v>
      </c>
      <c r="AO24" s="149" t="s">
        <v>2375</v>
      </c>
      <c r="AP24" s="148" t="s">
        <v>4014</v>
      </c>
      <c r="AQ24" s="149" t="s">
        <v>2449</v>
      </c>
      <c r="AR24" s="148" t="s">
        <v>4090</v>
      </c>
      <c r="AS24" s="149" t="s">
        <v>2523</v>
      </c>
      <c r="AT24" s="149" t="s">
        <v>4166</v>
      </c>
      <c r="AU24" s="149" t="s">
        <v>4241</v>
      </c>
      <c r="AV24" s="149" t="s">
        <v>4316</v>
      </c>
      <c r="AW24" s="149" t="s">
        <v>4391</v>
      </c>
      <c r="AX24" s="148" t="s">
        <v>4466</v>
      </c>
      <c r="AY24" s="149" t="s">
        <v>2597</v>
      </c>
      <c r="AZ24" s="148" t="s">
        <v>4542</v>
      </c>
      <c r="BA24" s="149" t="s">
        <v>2671</v>
      </c>
      <c r="BB24" s="148" t="s">
        <v>4618</v>
      </c>
      <c r="BC24" s="149" t="s">
        <v>2745</v>
      </c>
      <c r="BD24" s="149" t="s">
        <v>4694</v>
      </c>
      <c r="BE24" s="149" t="s">
        <v>4769</v>
      </c>
      <c r="BF24" s="149" t="s">
        <v>4844</v>
      </c>
      <c r="BG24" s="149" t="s">
        <v>4919</v>
      </c>
    </row>
    <row r="25" spans="1:59" ht="15" customHeight="1">
      <c r="A25" s="99" t="s">
        <v>594</v>
      </c>
      <c r="B25" s="99" t="s">
        <v>668</v>
      </c>
      <c r="C25" s="99" t="s">
        <v>741</v>
      </c>
      <c r="D25" s="99" t="s">
        <v>815</v>
      </c>
      <c r="E25" s="99" t="s">
        <v>889</v>
      </c>
      <c r="F25" s="99" t="s">
        <v>969</v>
      </c>
      <c r="G25" s="99" t="s">
        <v>1044</v>
      </c>
      <c r="H25" s="99" t="s">
        <v>2865</v>
      </c>
      <c r="I25" s="148" t="s">
        <v>2947</v>
      </c>
      <c r="J25" s="149" t="s">
        <v>1118</v>
      </c>
      <c r="K25" s="148" t="s">
        <v>3023</v>
      </c>
      <c r="L25" s="149" t="s">
        <v>1192</v>
      </c>
      <c r="M25" s="148" t="s">
        <v>3099</v>
      </c>
      <c r="N25" s="149" t="s">
        <v>1266</v>
      </c>
      <c r="O25" s="149" t="s">
        <v>3175</v>
      </c>
      <c r="P25" s="149" t="s">
        <v>3250</v>
      </c>
      <c r="Q25" s="149" t="s">
        <v>3325</v>
      </c>
      <c r="R25" s="149" t="s">
        <v>3400</v>
      </c>
      <c r="S25" s="148" t="s">
        <v>1340</v>
      </c>
      <c r="T25" s="149" t="s">
        <v>1414</v>
      </c>
      <c r="U25" s="148" t="s">
        <v>1488</v>
      </c>
      <c r="V25" s="149" t="s">
        <v>1562</v>
      </c>
      <c r="W25" s="148" t="s">
        <v>3479</v>
      </c>
      <c r="X25" s="149" t="s">
        <v>1636</v>
      </c>
      <c r="Y25" s="149" t="s">
        <v>1710</v>
      </c>
      <c r="Z25" s="149" t="s">
        <v>1784</v>
      </c>
      <c r="AA25" s="149" t="s">
        <v>3557</v>
      </c>
      <c r="AB25" s="149" t="s">
        <v>3632</v>
      </c>
      <c r="AC25" s="148" t="s">
        <v>1858</v>
      </c>
      <c r="AD25" s="149" t="s">
        <v>1932</v>
      </c>
      <c r="AE25" s="148" t="s">
        <v>2006</v>
      </c>
      <c r="AF25" s="149" t="s">
        <v>2080</v>
      </c>
      <c r="AG25" s="148" t="s">
        <v>3711</v>
      </c>
      <c r="AH25" s="149" t="s">
        <v>2154</v>
      </c>
      <c r="AI25" s="149" t="s">
        <v>2228</v>
      </c>
      <c r="AJ25" s="149" t="s">
        <v>2302</v>
      </c>
      <c r="AK25" s="149" t="s">
        <v>3789</v>
      </c>
      <c r="AL25" s="149" t="s">
        <v>3864</v>
      </c>
      <c r="AM25" s="148"/>
      <c r="AN25" s="148" t="s">
        <v>3939</v>
      </c>
      <c r="AO25" s="149" t="s">
        <v>2376</v>
      </c>
      <c r="AP25" s="148" t="s">
        <v>4015</v>
      </c>
      <c r="AQ25" s="149" t="s">
        <v>2450</v>
      </c>
      <c r="AR25" s="148" t="s">
        <v>4091</v>
      </c>
      <c r="AS25" s="149" t="s">
        <v>2524</v>
      </c>
      <c r="AT25" s="149" t="s">
        <v>4167</v>
      </c>
      <c r="AU25" s="149" t="s">
        <v>4242</v>
      </c>
      <c r="AV25" s="149" t="s">
        <v>4317</v>
      </c>
      <c r="AW25" s="149" t="s">
        <v>4392</v>
      </c>
      <c r="AX25" s="148" t="s">
        <v>4467</v>
      </c>
      <c r="AY25" s="149" t="s">
        <v>2598</v>
      </c>
      <c r="AZ25" s="148" t="s">
        <v>4543</v>
      </c>
      <c r="BA25" s="149" t="s">
        <v>2672</v>
      </c>
      <c r="BB25" s="148" t="s">
        <v>4619</v>
      </c>
      <c r="BC25" s="149" t="s">
        <v>2746</v>
      </c>
      <c r="BD25" s="149" t="s">
        <v>4695</v>
      </c>
      <c r="BE25" s="149" t="s">
        <v>4770</v>
      </c>
      <c r="BF25" s="149" t="s">
        <v>4845</v>
      </c>
      <c r="BG25" s="149" t="s">
        <v>4920</v>
      </c>
    </row>
    <row r="26" spans="1:59" ht="15" customHeight="1">
      <c r="A26" s="99" t="s">
        <v>595</v>
      </c>
      <c r="B26" s="99" t="s">
        <v>669</v>
      </c>
      <c r="C26" s="99" t="s">
        <v>742</v>
      </c>
      <c r="D26" s="99" t="s">
        <v>816</v>
      </c>
      <c r="E26" s="99" t="s">
        <v>890</v>
      </c>
      <c r="F26" s="99" t="s">
        <v>970</v>
      </c>
      <c r="G26" s="99" t="s">
        <v>1045</v>
      </c>
      <c r="H26" s="99" t="s">
        <v>2866</v>
      </c>
      <c r="I26" s="148" t="s">
        <v>2948</v>
      </c>
      <c r="J26" s="149" t="s">
        <v>1119</v>
      </c>
      <c r="K26" s="148" t="s">
        <v>3024</v>
      </c>
      <c r="L26" s="149" t="s">
        <v>1193</v>
      </c>
      <c r="M26" s="148" t="s">
        <v>3100</v>
      </c>
      <c r="N26" s="149" t="s">
        <v>1267</v>
      </c>
      <c r="O26" s="149" t="s">
        <v>3176</v>
      </c>
      <c r="P26" s="149" t="s">
        <v>3251</v>
      </c>
      <c r="Q26" s="149" t="s">
        <v>3326</v>
      </c>
      <c r="R26" s="149" t="s">
        <v>3401</v>
      </c>
      <c r="S26" s="148" t="s">
        <v>1341</v>
      </c>
      <c r="T26" s="149" t="s">
        <v>1415</v>
      </c>
      <c r="U26" s="148" t="s">
        <v>1489</v>
      </c>
      <c r="V26" s="149" t="s">
        <v>1563</v>
      </c>
      <c r="W26" s="148" t="s">
        <v>3480</v>
      </c>
      <c r="X26" s="149" t="s">
        <v>1637</v>
      </c>
      <c r="Y26" s="149" t="s">
        <v>1711</v>
      </c>
      <c r="Z26" s="149" t="s">
        <v>1785</v>
      </c>
      <c r="AA26" s="149" t="s">
        <v>3558</v>
      </c>
      <c r="AB26" s="149" t="s">
        <v>3633</v>
      </c>
      <c r="AC26" s="148" t="s">
        <v>1859</v>
      </c>
      <c r="AD26" s="149" t="s">
        <v>1933</v>
      </c>
      <c r="AE26" s="148" t="s">
        <v>2007</v>
      </c>
      <c r="AF26" s="149" t="s">
        <v>2081</v>
      </c>
      <c r="AG26" s="148" t="s">
        <v>3712</v>
      </c>
      <c r="AH26" s="149" t="s">
        <v>2155</v>
      </c>
      <c r="AI26" s="149" t="s">
        <v>2229</v>
      </c>
      <c r="AJ26" s="149" t="s">
        <v>2303</v>
      </c>
      <c r="AK26" s="149" t="s">
        <v>3790</v>
      </c>
      <c r="AL26" s="149" t="s">
        <v>3865</v>
      </c>
      <c r="AM26" s="148"/>
      <c r="AN26" s="148" t="s">
        <v>3940</v>
      </c>
      <c r="AO26" s="149" t="s">
        <v>2377</v>
      </c>
      <c r="AP26" s="148" t="s">
        <v>4016</v>
      </c>
      <c r="AQ26" s="149" t="s">
        <v>2451</v>
      </c>
      <c r="AR26" s="148" t="s">
        <v>4092</v>
      </c>
      <c r="AS26" s="149" t="s">
        <v>2525</v>
      </c>
      <c r="AT26" s="149" t="s">
        <v>4168</v>
      </c>
      <c r="AU26" s="149" t="s">
        <v>4243</v>
      </c>
      <c r="AV26" s="149" t="s">
        <v>4318</v>
      </c>
      <c r="AW26" s="149" t="s">
        <v>4393</v>
      </c>
      <c r="AX26" s="148" t="s">
        <v>4468</v>
      </c>
      <c r="AY26" s="149" t="s">
        <v>2599</v>
      </c>
      <c r="AZ26" s="148" t="s">
        <v>4544</v>
      </c>
      <c r="BA26" s="149" t="s">
        <v>2673</v>
      </c>
      <c r="BB26" s="148" t="s">
        <v>4620</v>
      </c>
      <c r="BC26" s="149" t="s">
        <v>2747</v>
      </c>
      <c r="BD26" s="149" t="s">
        <v>4696</v>
      </c>
      <c r="BE26" s="149" t="s">
        <v>4771</v>
      </c>
      <c r="BF26" s="149" t="s">
        <v>4846</v>
      </c>
      <c r="BG26" s="149" t="s">
        <v>4921</v>
      </c>
    </row>
    <row r="27" spans="1:59" ht="15" customHeight="1">
      <c r="A27" s="99" t="s">
        <v>596</v>
      </c>
      <c r="B27" s="99" t="s">
        <v>670</v>
      </c>
      <c r="C27" s="99" t="s">
        <v>743</v>
      </c>
      <c r="D27" s="99" t="s">
        <v>817</v>
      </c>
      <c r="E27" s="99" t="s">
        <v>891</v>
      </c>
      <c r="F27" s="99" t="s">
        <v>971</v>
      </c>
      <c r="G27" s="99" t="s">
        <v>1046</v>
      </c>
      <c r="H27" s="99" t="s">
        <v>2867</v>
      </c>
      <c r="I27" s="148" t="s">
        <v>2949</v>
      </c>
      <c r="J27" s="149" t="s">
        <v>1120</v>
      </c>
      <c r="K27" s="148" t="s">
        <v>3025</v>
      </c>
      <c r="L27" s="149" t="s">
        <v>1194</v>
      </c>
      <c r="M27" s="148" t="s">
        <v>3101</v>
      </c>
      <c r="N27" s="149" t="s">
        <v>1268</v>
      </c>
      <c r="O27" s="149" t="s">
        <v>3177</v>
      </c>
      <c r="P27" s="149" t="s">
        <v>3252</v>
      </c>
      <c r="Q27" s="149" t="s">
        <v>3327</v>
      </c>
      <c r="R27" s="149" t="s">
        <v>3402</v>
      </c>
      <c r="S27" s="148" t="s">
        <v>1342</v>
      </c>
      <c r="T27" s="149" t="s">
        <v>1416</v>
      </c>
      <c r="U27" s="148" t="s">
        <v>1490</v>
      </c>
      <c r="V27" s="149" t="s">
        <v>1564</v>
      </c>
      <c r="W27" s="148" t="s">
        <v>3481</v>
      </c>
      <c r="X27" s="149" t="s">
        <v>1638</v>
      </c>
      <c r="Y27" s="149" t="s">
        <v>1712</v>
      </c>
      <c r="Z27" s="149" t="s">
        <v>1786</v>
      </c>
      <c r="AA27" s="149" t="s">
        <v>3559</v>
      </c>
      <c r="AB27" s="149" t="s">
        <v>3634</v>
      </c>
      <c r="AC27" s="148" t="s">
        <v>1860</v>
      </c>
      <c r="AD27" s="149" t="s">
        <v>1934</v>
      </c>
      <c r="AE27" s="148" t="s">
        <v>2008</v>
      </c>
      <c r="AF27" s="149" t="s">
        <v>2082</v>
      </c>
      <c r="AG27" s="148" t="s">
        <v>3713</v>
      </c>
      <c r="AH27" s="149" t="s">
        <v>2156</v>
      </c>
      <c r="AI27" s="149" t="s">
        <v>2230</v>
      </c>
      <c r="AJ27" s="149" t="s">
        <v>2304</v>
      </c>
      <c r="AK27" s="149" t="s">
        <v>3791</v>
      </c>
      <c r="AL27" s="149" t="s">
        <v>3866</v>
      </c>
      <c r="AM27" s="148"/>
      <c r="AN27" s="148" t="s">
        <v>3941</v>
      </c>
      <c r="AO27" s="149" t="s">
        <v>2378</v>
      </c>
      <c r="AP27" s="148" t="s">
        <v>4017</v>
      </c>
      <c r="AQ27" s="149" t="s">
        <v>2452</v>
      </c>
      <c r="AR27" s="148" t="s">
        <v>4093</v>
      </c>
      <c r="AS27" s="149" t="s">
        <v>2526</v>
      </c>
      <c r="AT27" s="149" t="s">
        <v>4169</v>
      </c>
      <c r="AU27" s="149" t="s">
        <v>4244</v>
      </c>
      <c r="AV27" s="149" t="s">
        <v>4319</v>
      </c>
      <c r="AW27" s="149" t="s">
        <v>4394</v>
      </c>
      <c r="AX27" s="148" t="s">
        <v>4469</v>
      </c>
      <c r="AY27" s="149" t="s">
        <v>2600</v>
      </c>
      <c r="AZ27" s="148" t="s">
        <v>4545</v>
      </c>
      <c r="BA27" s="149" t="s">
        <v>2674</v>
      </c>
      <c r="BB27" s="148" t="s">
        <v>4621</v>
      </c>
      <c r="BC27" s="149" t="s">
        <v>2748</v>
      </c>
      <c r="BD27" s="149" t="s">
        <v>4697</v>
      </c>
      <c r="BE27" s="149" t="s">
        <v>4772</v>
      </c>
      <c r="BF27" s="149" t="s">
        <v>4847</v>
      </c>
      <c r="BG27" s="149" t="s">
        <v>4922</v>
      </c>
    </row>
    <row r="28" spans="1:59" ht="15" customHeight="1">
      <c r="A28" s="99" t="s">
        <v>597</v>
      </c>
      <c r="B28" s="99" t="s">
        <v>671</v>
      </c>
      <c r="C28" s="99" t="s">
        <v>744</v>
      </c>
      <c r="D28" s="99" t="s">
        <v>818</v>
      </c>
      <c r="E28" s="99" t="s">
        <v>892</v>
      </c>
      <c r="F28" s="99" t="s">
        <v>972</v>
      </c>
      <c r="G28" s="99" t="s">
        <v>1047</v>
      </c>
      <c r="H28" s="99" t="s">
        <v>2868</v>
      </c>
      <c r="I28" s="148" t="s">
        <v>2950</v>
      </c>
      <c r="J28" s="149" t="s">
        <v>1121</v>
      </c>
      <c r="K28" s="148" t="s">
        <v>3026</v>
      </c>
      <c r="L28" s="149" t="s">
        <v>1195</v>
      </c>
      <c r="M28" s="148" t="s">
        <v>3102</v>
      </c>
      <c r="N28" s="149" t="s">
        <v>1269</v>
      </c>
      <c r="O28" s="149" t="s">
        <v>3178</v>
      </c>
      <c r="P28" s="149" t="s">
        <v>3253</v>
      </c>
      <c r="Q28" s="149" t="s">
        <v>3328</v>
      </c>
      <c r="R28" s="149" t="s">
        <v>3403</v>
      </c>
      <c r="S28" s="148" t="s">
        <v>1343</v>
      </c>
      <c r="T28" s="149" t="s">
        <v>1417</v>
      </c>
      <c r="U28" s="148" t="s">
        <v>1491</v>
      </c>
      <c r="V28" s="149" t="s">
        <v>1565</v>
      </c>
      <c r="W28" s="148" t="s">
        <v>3482</v>
      </c>
      <c r="X28" s="149" t="s">
        <v>1639</v>
      </c>
      <c r="Y28" s="149" t="s">
        <v>1713</v>
      </c>
      <c r="Z28" s="149" t="s">
        <v>1787</v>
      </c>
      <c r="AA28" s="149" t="s">
        <v>3560</v>
      </c>
      <c r="AB28" s="149" t="s">
        <v>3635</v>
      </c>
      <c r="AC28" s="148" t="s">
        <v>1861</v>
      </c>
      <c r="AD28" s="149" t="s">
        <v>1935</v>
      </c>
      <c r="AE28" s="148" t="s">
        <v>2009</v>
      </c>
      <c r="AF28" s="149" t="s">
        <v>2083</v>
      </c>
      <c r="AG28" s="148" t="s">
        <v>3714</v>
      </c>
      <c r="AH28" s="149" t="s">
        <v>2157</v>
      </c>
      <c r="AI28" s="149" t="s">
        <v>2231</v>
      </c>
      <c r="AJ28" s="149" t="s">
        <v>2305</v>
      </c>
      <c r="AK28" s="149" t="s">
        <v>3792</v>
      </c>
      <c r="AL28" s="149" t="s">
        <v>3867</v>
      </c>
      <c r="AM28" s="148"/>
      <c r="AN28" s="148" t="s">
        <v>3942</v>
      </c>
      <c r="AO28" s="149" t="s">
        <v>2379</v>
      </c>
      <c r="AP28" s="148" t="s">
        <v>4018</v>
      </c>
      <c r="AQ28" s="149" t="s">
        <v>2453</v>
      </c>
      <c r="AR28" s="148" t="s">
        <v>4094</v>
      </c>
      <c r="AS28" s="149" t="s">
        <v>2527</v>
      </c>
      <c r="AT28" s="149" t="s">
        <v>4170</v>
      </c>
      <c r="AU28" s="149" t="s">
        <v>4245</v>
      </c>
      <c r="AV28" s="149" t="s">
        <v>4320</v>
      </c>
      <c r="AW28" s="149" t="s">
        <v>4395</v>
      </c>
      <c r="AX28" s="148" t="s">
        <v>4470</v>
      </c>
      <c r="AY28" s="149" t="s">
        <v>2601</v>
      </c>
      <c r="AZ28" s="148" t="s">
        <v>4546</v>
      </c>
      <c r="BA28" s="149" t="s">
        <v>2675</v>
      </c>
      <c r="BB28" s="148" t="s">
        <v>4622</v>
      </c>
      <c r="BC28" s="149" t="s">
        <v>2749</v>
      </c>
      <c r="BD28" s="149" t="s">
        <v>4698</v>
      </c>
      <c r="BE28" s="149" t="s">
        <v>4773</v>
      </c>
      <c r="BF28" s="149" t="s">
        <v>4848</v>
      </c>
      <c r="BG28" s="149" t="s">
        <v>4923</v>
      </c>
    </row>
    <row r="29" spans="1:59" ht="15" customHeight="1">
      <c r="A29" s="99" t="s">
        <v>598</v>
      </c>
      <c r="B29" s="99" t="s">
        <v>672</v>
      </c>
      <c r="C29" s="99" t="s">
        <v>745</v>
      </c>
      <c r="D29" s="99" t="s">
        <v>819</v>
      </c>
      <c r="E29" s="99" t="s">
        <v>893</v>
      </c>
      <c r="F29" s="99" t="s">
        <v>973</v>
      </c>
      <c r="G29" s="99" t="s">
        <v>1048</v>
      </c>
      <c r="H29" s="99" t="s">
        <v>2869</v>
      </c>
      <c r="I29" s="148" t="s">
        <v>2951</v>
      </c>
      <c r="J29" s="149" t="s">
        <v>1122</v>
      </c>
      <c r="K29" s="148" t="s">
        <v>3027</v>
      </c>
      <c r="L29" s="149" t="s">
        <v>1196</v>
      </c>
      <c r="M29" s="148" t="s">
        <v>3103</v>
      </c>
      <c r="N29" s="149" t="s">
        <v>1270</v>
      </c>
      <c r="O29" s="149" t="s">
        <v>3179</v>
      </c>
      <c r="P29" s="149" t="s">
        <v>3254</v>
      </c>
      <c r="Q29" s="149" t="s">
        <v>3329</v>
      </c>
      <c r="R29" s="149" t="s">
        <v>3404</v>
      </c>
      <c r="S29" s="148" t="s">
        <v>1344</v>
      </c>
      <c r="T29" s="149" t="s">
        <v>1418</v>
      </c>
      <c r="U29" s="148" t="s">
        <v>1492</v>
      </c>
      <c r="V29" s="149" t="s">
        <v>1566</v>
      </c>
      <c r="W29" s="148" t="s">
        <v>3483</v>
      </c>
      <c r="X29" s="149" t="s">
        <v>1640</v>
      </c>
      <c r="Y29" s="149" t="s">
        <v>1714</v>
      </c>
      <c r="Z29" s="149" t="s">
        <v>1788</v>
      </c>
      <c r="AA29" s="149" t="s">
        <v>3561</v>
      </c>
      <c r="AB29" s="149" t="s">
        <v>3636</v>
      </c>
      <c r="AC29" s="148" t="s">
        <v>1862</v>
      </c>
      <c r="AD29" s="149" t="s">
        <v>1936</v>
      </c>
      <c r="AE29" s="148" t="s">
        <v>2010</v>
      </c>
      <c r="AF29" s="149" t="s">
        <v>2084</v>
      </c>
      <c r="AG29" s="148" t="s">
        <v>3715</v>
      </c>
      <c r="AH29" s="149" t="s">
        <v>2158</v>
      </c>
      <c r="AI29" s="149" t="s">
        <v>2232</v>
      </c>
      <c r="AJ29" s="149" t="s">
        <v>2306</v>
      </c>
      <c r="AK29" s="149" t="s">
        <v>3793</v>
      </c>
      <c r="AL29" s="149" t="s">
        <v>3868</v>
      </c>
      <c r="AM29" s="148"/>
      <c r="AN29" s="148" t="s">
        <v>3943</v>
      </c>
      <c r="AO29" s="149" t="s">
        <v>2380</v>
      </c>
      <c r="AP29" s="148" t="s">
        <v>4019</v>
      </c>
      <c r="AQ29" s="149" t="s">
        <v>2454</v>
      </c>
      <c r="AR29" s="148" t="s">
        <v>4095</v>
      </c>
      <c r="AS29" s="149" t="s">
        <v>2528</v>
      </c>
      <c r="AT29" s="149" t="s">
        <v>4171</v>
      </c>
      <c r="AU29" s="149" t="s">
        <v>4246</v>
      </c>
      <c r="AV29" s="149" t="s">
        <v>4321</v>
      </c>
      <c r="AW29" s="149" t="s">
        <v>4396</v>
      </c>
      <c r="AX29" s="148" t="s">
        <v>4471</v>
      </c>
      <c r="AY29" s="149" t="s">
        <v>2602</v>
      </c>
      <c r="AZ29" s="148" t="s">
        <v>4547</v>
      </c>
      <c r="BA29" s="149" t="s">
        <v>2676</v>
      </c>
      <c r="BB29" s="148" t="s">
        <v>4623</v>
      </c>
      <c r="BC29" s="149" t="s">
        <v>2750</v>
      </c>
      <c r="BD29" s="149" t="s">
        <v>4699</v>
      </c>
      <c r="BE29" s="149" t="s">
        <v>4774</v>
      </c>
      <c r="BF29" s="149" t="s">
        <v>4849</v>
      </c>
      <c r="BG29" s="149" t="s">
        <v>4924</v>
      </c>
    </row>
    <row r="30" spans="1:59" ht="15" customHeight="1">
      <c r="A30" s="99" t="s">
        <v>599</v>
      </c>
      <c r="B30" s="99" t="s">
        <v>673</v>
      </c>
      <c r="C30" s="99" t="s">
        <v>746</v>
      </c>
      <c r="D30" s="99" t="s">
        <v>820</v>
      </c>
      <c r="E30" s="99" t="s">
        <v>894</v>
      </c>
      <c r="F30" s="99" t="s">
        <v>974</v>
      </c>
      <c r="G30" s="99" t="s">
        <v>1049</v>
      </c>
      <c r="H30" s="99" t="s">
        <v>2870</v>
      </c>
      <c r="I30" s="148" t="s">
        <v>2952</v>
      </c>
      <c r="J30" s="149" t="s">
        <v>1123</v>
      </c>
      <c r="K30" s="148" t="s">
        <v>3028</v>
      </c>
      <c r="L30" s="149" t="s">
        <v>1197</v>
      </c>
      <c r="M30" s="148" t="s">
        <v>3104</v>
      </c>
      <c r="N30" s="149" t="s">
        <v>1271</v>
      </c>
      <c r="O30" s="149" t="s">
        <v>3180</v>
      </c>
      <c r="P30" s="149" t="s">
        <v>3255</v>
      </c>
      <c r="Q30" s="149" t="s">
        <v>3330</v>
      </c>
      <c r="R30" s="149" t="s">
        <v>3405</v>
      </c>
      <c r="S30" s="148" t="s">
        <v>1345</v>
      </c>
      <c r="T30" s="149" t="s">
        <v>1419</v>
      </c>
      <c r="U30" s="148" t="s">
        <v>1493</v>
      </c>
      <c r="V30" s="149" t="s">
        <v>1567</v>
      </c>
      <c r="W30" s="148" t="s">
        <v>3484</v>
      </c>
      <c r="X30" s="149" t="s">
        <v>1641</v>
      </c>
      <c r="Y30" s="149" t="s">
        <v>1715</v>
      </c>
      <c r="Z30" s="149" t="s">
        <v>1789</v>
      </c>
      <c r="AA30" s="149" t="s">
        <v>3562</v>
      </c>
      <c r="AB30" s="149" t="s">
        <v>3637</v>
      </c>
      <c r="AC30" s="148" t="s">
        <v>1863</v>
      </c>
      <c r="AD30" s="149" t="s">
        <v>1937</v>
      </c>
      <c r="AE30" s="148" t="s">
        <v>2011</v>
      </c>
      <c r="AF30" s="149" t="s">
        <v>2085</v>
      </c>
      <c r="AG30" s="148" t="s">
        <v>3716</v>
      </c>
      <c r="AH30" s="149" t="s">
        <v>2159</v>
      </c>
      <c r="AI30" s="149" t="s">
        <v>2233</v>
      </c>
      <c r="AJ30" s="149" t="s">
        <v>2307</v>
      </c>
      <c r="AK30" s="149" t="s">
        <v>3794</v>
      </c>
      <c r="AL30" s="149" t="s">
        <v>3869</v>
      </c>
      <c r="AM30" s="148"/>
      <c r="AN30" s="148" t="s">
        <v>3944</v>
      </c>
      <c r="AO30" s="149" t="s">
        <v>2381</v>
      </c>
      <c r="AP30" s="148" t="s">
        <v>4020</v>
      </c>
      <c r="AQ30" s="149" t="s">
        <v>2455</v>
      </c>
      <c r="AR30" s="148" t="s">
        <v>4096</v>
      </c>
      <c r="AS30" s="149" t="s">
        <v>2529</v>
      </c>
      <c r="AT30" s="149" t="s">
        <v>4172</v>
      </c>
      <c r="AU30" s="149" t="s">
        <v>4247</v>
      </c>
      <c r="AV30" s="149" t="s">
        <v>4322</v>
      </c>
      <c r="AW30" s="149" t="s">
        <v>4397</v>
      </c>
      <c r="AX30" s="148" t="s">
        <v>4472</v>
      </c>
      <c r="AY30" s="149" t="s">
        <v>2603</v>
      </c>
      <c r="AZ30" s="148" t="s">
        <v>4548</v>
      </c>
      <c r="BA30" s="149" t="s">
        <v>2677</v>
      </c>
      <c r="BB30" s="148" t="s">
        <v>4624</v>
      </c>
      <c r="BC30" s="149" t="s">
        <v>2751</v>
      </c>
      <c r="BD30" s="149" t="s">
        <v>4700</v>
      </c>
      <c r="BE30" s="149" t="s">
        <v>4775</v>
      </c>
      <c r="BF30" s="149" t="s">
        <v>4850</v>
      </c>
      <c r="BG30" s="149" t="s">
        <v>4925</v>
      </c>
    </row>
    <row r="31" spans="1:59" ht="15" customHeight="1">
      <c r="A31" s="99" t="s">
        <v>600</v>
      </c>
      <c r="B31" s="99" t="s">
        <v>674</v>
      </c>
      <c r="C31" s="99" t="s">
        <v>747</v>
      </c>
      <c r="D31" s="99" t="s">
        <v>821</v>
      </c>
      <c r="E31" s="99" t="s">
        <v>895</v>
      </c>
      <c r="F31" s="99" t="s">
        <v>975</v>
      </c>
      <c r="G31" s="99" t="s">
        <v>1050</v>
      </c>
      <c r="H31" s="99" t="s">
        <v>2871</v>
      </c>
      <c r="I31" s="148" t="s">
        <v>2953</v>
      </c>
      <c r="J31" s="149" t="s">
        <v>1124</v>
      </c>
      <c r="K31" s="148" t="s">
        <v>3029</v>
      </c>
      <c r="L31" s="149" t="s">
        <v>1198</v>
      </c>
      <c r="M31" s="148" t="s">
        <v>3105</v>
      </c>
      <c r="N31" s="149" t="s">
        <v>1272</v>
      </c>
      <c r="O31" s="149" t="s">
        <v>3181</v>
      </c>
      <c r="P31" s="149" t="s">
        <v>3256</v>
      </c>
      <c r="Q31" s="149" t="s">
        <v>3331</v>
      </c>
      <c r="R31" s="149" t="s">
        <v>3406</v>
      </c>
      <c r="S31" s="148" t="s">
        <v>1346</v>
      </c>
      <c r="T31" s="149" t="s">
        <v>1420</v>
      </c>
      <c r="U31" s="148" t="s">
        <v>1494</v>
      </c>
      <c r="V31" s="149" t="s">
        <v>1568</v>
      </c>
      <c r="W31" s="148" t="s">
        <v>3485</v>
      </c>
      <c r="X31" s="149" t="s">
        <v>1642</v>
      </c>
      <c r="Y31" s="149" t="s">
        <v>1716</v>
      </c>
      <c r="Z31" s="149" t="s">
        <v>1790</v>
      </c>
      <c r="AA31" s="149" t="s">
        <v>3563</v>
      </c>
      <c r="AB31" s="149" t="s">
        <v>3638</v>
      </c>
      <c r="AC31" s="148" t="s">
        <v>1864</v>
      </c>
      <c r="AD31" s="149" t="s">
        <v>1938</v>
      </c>
      <c r="AE31" s="148" t="s">
        <v>2012</v>
      </c>
      <c r="AF31" s="149" t="s">
        <v>2086</v>
      </c>
      <c r="AG31" s="148" t="s">
        <v>3717</v>
      </c>
      <c r="AH31" s="149" t="s">
        <v>2160</v>
      </c>
      <c r="AI31" s="149" t="s">
        <v>2234</v>
      </c>
      <c r="AJ31" s="149" t="s">
        <v>2308</v>
      </c>
      <c r="AK31" s="149" t="s">
        <v>3795</v>
      </c>
      <c r="AL31" s="149" t="s">
        <v>3870</v>
      </c>
      <c r="AM31" s="148"/>
      <c r="AN31" s="148" t="s">
        <v>3945</v>
      </c>
      <c r="AO31" s="149" t="s">
        <v>2382</v>
      </c>
      <c r="AP31" s="148" t="s">
        <v>4021</v>
      </c>
      <c r="AQ31" s="149" t="s">
        <v>2456</v>
      </c>
      <c r="AR31" s="148" t="s">
        <v>4097</v>
      </c>
      <c r="AS31" s="149" t="s">
        <v>2530</v>
      </c>
      <c r="AT31" s="149" t="s">
        <v>4173</v>
      </c>
      <c r="AU31" s="149" t="s">
        <v>4248</v>
      </c>
      <c r="AV31" s="149" t="s">
        <v>4323</v>
      </c>
      <c r="AW31" s="149" t="s">
        <v>4398</v>
      </c>
      <c r="AX31" s="148" t="s">
        <v>4473</v>
      </c>
      <c r="AY31" s="149" t="s">
        <v>2604</v>
      </c>
      <c r="AZ31" s="148" t="s">
        <v>4549</v>
      </c>
      <c r="BA31" s="149" t="s">
        <v>2678</v>
      </c>
      <c r="BB31" s="148" t="s">
        <v>4625</v>
      </c>
      <c r="BC31" s="149" t="s">
        <v>2752</v>
      </c>
      <c r="BD31" s="149" t="s">
        <v>4701</v>
      </c>
      <c r="BE31" s="149" t="s">
        <v>4776</v>
      </c>
      <c r="BF31" s="149" t="s">
        <v>4851</v>
      </c>
      <c r="BG31" s="149" t="s">
        <v>4926</v>
      </c>
    </row>
    <row r="32" spans="1:59" ht="15" customHeight="1">
      <c r="A32" s="99" t="s">
        <v>601</v>
      </c>
      <c r="B32" s="99" t="s">
        <v>675</v>
      </c>
      <c r="C32" s="99" t="s">
        <v>748</v>
      </c>
      <c r="D32" s="99" t="s">
        <v>822</v>
      </c>
      <c r="E32" s="99" t="s">
        <v>896</v>
      </c>
      <c r="F32" s="99" t="s">
        <v>976</v>
      </c>
      <c r="G32" s="99" t="s">
        <v>1051</v>
      </c>
      <c r="H32" s="99" t="s">
        <v>2872</v>
      </c>
      <c r="I32" s="148" t="s">
        <v>2954</v>
      </c>
      <c r="J32" s="149" t="s">
        <v>1125</v>
      </c>
      <c r="K32" s="148" t="s">
        <v>3030</v>
      </c>
      <c r="L32" s="149" t="s">
        <v>1199</v>
      </c>
      <c r="M32" s="148" t="s">
        <v>3106</v>
      </c>
      <c r="N32" s="149" t="s">
        <v>1273</v>
      </c>
      <c r="O32" s="149" t="s">
        <v>3182</v>
      </c>
      <c r="P32" s="149" t="s">
        <v>3257</v>
      </c>
      <c r="Q32" s="149" t="s">
        <v>3332</v>
      </c>
      <c r="R32" s="149" t="s">
        <v>3407</v>
      </c>
      <c r="S32" s="148" t="s">
        <v>1347</v>
      </c>
      <c r="T32" s="149" t="s">
        <v>1421</v>
      </c>
      <c r="U32" s="148" t="s">
        <v>1495</v>
      </c>
      <c r="V32" s="149" t="s">
        <v>1569</v>
      </c>
      <c r="W32" s="148" t="s">
        <v>3486</v>
      </c>
      <c r="X32" s="149" t="s">
        <v>1643</v>
      </c>
      <c r="Y32" s="149" t="s">
        <v>1717</v>
      </c>
      <c r="Z32" s="149" t="s">
        <v>1791</v>
      </c>
      <c r="AA32" s="149" t="s">
        <v>3564</v>
      </c>
      <c r="AB32" s="149" t="s">
        <v>3639</v>
      </c>
      <c r="AC32" s="148" t="s">
        <v>1865</v>
      </c>
      <c r="AD32" s="149" t="s">
        <v>1939</v>
      </c>
      <c r="AE32" s="148" t="s">
        <v>2013</v>
      </c>
      <c r="AF32" s="149" t="s">
        <v>2087</v>
      </c>
      <c r="AG32" s="148" t="s">
        <v>3718</v>
      </c>
      <c r="AH32" s="149" t="s">
        <v>2161</v>
      </c>
      <c r="AI32" s="149" t="s">
        <v>2235</v>
      </c>
      <c r="AJ32" s="149" t="s">
        <v>2309</v>
      </c>
      <c r="AK32" s="149" t="s">
        <v>3796</v>
      </c>
      <c r="AL32" s="149" t="s">
        <v>3871</v>
      </c>
      <c r="AM32" s="148"/>
      <c r="AN32" s="148" t="s">
        <v>3946</v>
      </c>
      <c r="AO32" s="149" t="s">
        <v>2383</v>
      </c>
      <c r="AP32" s="148" t="s">
        <v>4022</v>
      </c>
      <c r="AQ32" s="149" t="s">
        <v>2457</v>
      </c>
      <c r="AR32" s="148" t="s">
        <v>4098</v>
      </c>
      <c r="AS32" s="149" t="s">
        <v>2531</v>
      </c>
      <c r="AT32" s="149" t="s">
        <v>4174</v>
      </c>
      <c r="AU32" s="149" t="s">
        <v>4249</v>
      </c>
      <c r="AV32" s="149" t="s">
        <v>4324</v>
      </c>
      <c r="AW32" s="149" t="s">
        <v>4399</v>
      </c>
      <c r="AX32" s="148" t="s">
        <v>4474</v>
      </c>
      <c r="AY32" s="149" t="s">
        <v>2605</v>
      </c>
      <c r="AZ32" s="148" t="s">
        <v>4550</v>
      </c>
      <c r="BA32" s="149" t="s">
        <v>2679</v>
      </c>
      <c r="BB32" s="148" t="s">
        <v>4626</v>
      </c>
      <c r="BC32" s="149" t="s">
        <v>2753</v>
      </c>
      <c r="BD32" s="149" t="s">
        <v>4702</v>
      </c>
      <c r="BE32" s="149" t="s">
        <v>4777</v>
      </c>
      <c r="BF32" s="149" t="s">
        <v>4852</v>
      </c>
      <c r="BG32" s="149" t="s">
        <v>4927</v>
      </c>
    </row>
    <row r="33" spans="1:59" ht="15" customHeight="1">
      <c r="A33" s="99" t="s">
        <v>602</v>
      </c>
      <c r="B33" s="99" t="s">
        <v>676</v>
      </c>
      <c r="C33" s="99" t="s">
        <v>749</v>
      </c>
      <c r="D33" s="99" t="s">
        <v>823</v>
      </c>
      <c r="E33" s="99" t="s">
        <v>897</v>
      </c>
      <c r="F33" s="99" t="s">
        <v>977</v>
      </c>
      <c r="G33" s="99" t="s">
        <v>1052</v>
      </c>
      <c r="H33" s="99" t="s">
        <v>2873</v>
      </c>
      <c r="I33" s="148" t="s">
        <v>2955</v>
      </c>
      <c r="J33" s="149" t="s">
        <v>1126</v>
      </c>
      <c r="K33" s="148" t="s">
        <v>3031</v>
      </c>
      <c r="L33" s="149" t="s">
        <v>1200</v>
      </c>
      <c r="M33" s="148" t="s">
        <v>3107</v>
      </c>
      <c r="N33" s="149" t="s">
        <v>1274</v>
      </c>
      <c r="O33" s="149" t="s">
        <v>3183</v>
      </c>
      <c r="P33" s="149" t="s">
        <v>3258</v>
      </c>
      <c r="Q33" s="149" t="s">
        <v>3333</v>
      </c>
      <c r="R33" s="149" t="s">
        <v>3408</v>
      </c>
      <c r="S33" s="148" t="s">
        <v>1348</v>
      </c>
      <c r="T33" s="149" t="s">
        <v>1422</v>
      </c>
      <c r="U33" s="148" t="s">
        <v>1496</v>
      </c>
      <c r="V33" s="149" t="s">
        <v>1570</v>
      </c>
      <c r="W33" s="148" t="s">
        <v>3487</v>
      </c>
      <c r="X33" s="149" t="s">
        <v>1644</v>
      </c>
      <c r="Y33" s="149" t="s">
        <v>1718</v>
      </c>
      <c r="Z33" s="149" t="s">
        <v>1792</v>
      </c>
      <c r="AA33" s="149" t="s">
        <v>3565</v>
      </c>
      <c r="AB33" s="149" t="s">
        <v>3640</v>
      </c>
      <c r="AC33" s="148" t="s">
        <v>1866</v>
      </c>
      <c r="AD33" s="149" t="s">
        <v>1940</v>
      </c>
      <c r="AE33" s="148" t="s">
        <v>2014</v>
      </c>
      <c r="AF33" s="149" t="s">
        <v>2088</v>
      </c>
      <c r="AG33" s="148" t="s">
        <v>3719</v>
      </c>
      <c r="AH33" s="149" t="s">
        <v>2162</v>
      </c>
      <c r="AI33" s="149" t="s">
        <v>2236</v>
      </c>
      <c r="AJ33" s="149" t="s">
        <v>2310</v>
      </c>
      <c r="AK33" s="149" t="s">
        <v>3797</v>
      </c>
      <c r="AL33" s="149" t="s">
        <v>3872</v>
      </c>
      <c r="AM33" s="148"/>
      <c r="AN33" s="148" t="s">
        <v>3947</v>
      </c>
      <c r="AO33" s="149" t="s">
        <v>2384</v>
      </c>
      <c r="AP33" s="148" t="s">
        <v>4023</v>
      </c>
      <c r="AQ33" s="149" t="s">
        <v>2458</v>
      </c>
      <c r="AR33" s="148" t="s">
        <v>4099</v>
      </c>
      <c r="AS33" s="149" t="s">
        <v>2532</v>
      </c>
      <c r="AT33" s="149" t="s">
        <v>4175</v>
      </c>
      <c r="AU33" s="149" t="s">
        <v>4250</v>
      </c>
      <c r="AV33" s="149" t="s">
        <v>4325</v>
      </c>
      <c r="AW33" s="149" t="s">
        <v>4400</v>
      </c>
      <c r="AX33" s="148" t="s">
        <v>4475</v>
      </c>
      <c r="AY33" s="149" t="s">
        <v>2606</v>
      </c>
      <c r="AZ33" s="148" t="s">
        <v>4551</v>
      </c>
      <c r="BA33" s="149" t="s">
        <v>2680</v>
      </c>
      <c r="BB33" s="148" t="s">
        <v>4627</v>
      </c>
      <c r="BC33" s="149" t="s">
        <v>2754</v>
      </c>
      <c r="BD33" s="149" t="s">
        <v>4703</v>
      </c>
      <c r="BE33" s="149" t="s">
        <v>4778</v>
      </c>
      <c r="BF33" s="149" t="s">
        <v>4853</v>
      </c>
      <c r="BG33" s="149" t="s">
        <v>4928</v>
      </c>
    </row>
    <row r="34" spans="1:59" ht="15" customHeight="1">
      <c r="A34" s="99" t="s">
        <v>603</v>
      </c>
      <c r="B34" s="99" t="s">
        <v>677</v>
      </c>
      <c r="C34" s="99" t="s">
        <v>750</v>
      </c>
      <c r="D34" s="99" t="s">
        <v>824</v>
      </c>
      <c r="E34" s="99" t="s">
        <v>898</v>
      </c>
      <c r="F34" s="99" t="s">
        <v>978</v>
      </c>
      <c r="G34" s="99" t="s">
        <v>1053</v>
      </c>
      <c r="H34" s="99" t="s">
        <v>2874</v>
      </c>
      <c r="I34" s="148" t="s">
        <v>2956</v>
      </c>
      <c r="J34" s="149" t="s">
        <v>1127</v>
      </c>
      <c r="K34" s="148" t="s">
        <v>3032</v>
      </c>
      <c r="L34" s="149" t="s">
        <v>1201</v>
      </c>
      <c r="M34" s="148" t="s">
        <v>3108</v>
      </c>
      <c r="N34" s="149" t="s">
        <v>1275</v>
      </c>
      <c r="O34" s="149" t="s">
        <v>3184</v>
      </c>
      <c r="P34" s="149" t="s">
        <v>3259</v>
      </c>
      <c r="Q34" s="149" t="s">
        <v>3334</v>
      </c>
      <c r="R34" s="149" t="s">
        <v>3409</v>
      </c>
      <c r="S34" s="148" t="s">
        <v>1349</v>
      </c>
      <c r="T34" s="149" t="s">
        <v>1423</v>
      </c>
      <c r="U34" s="148" t="s">
        <v>1497</v>
      </c>
      <c r="V34" s="149" t="s">
        <v>1571</v>
      </c>
      <c r="W34" s="148" t="s">
        <v>3488</v>
      </c>
      <c r="X34" s="149" t="s">
        <v>1645</v>
      </c>
      <c r="Y34" s="149" t="s">
        <v>1719</v>
      </c>
      <c r="Z34" s="149" t="s">
        <v>1793</v>
      </c>
      <c r="AA34" s="149" t="s">
        <v>3566</v>
      </c>
      <c r="AB34" s="149" t="s">
        <v>3641</v>
      </c>
      <c r="AC34" s="148" t="s">
        <v>1867</v>
      </c>
      <c r="AD34" s="149" t="s">
        <v>1941</v>
      </c>
      <c r="AE34" s="148" t="s">
        <v>2015</v>
      </c>
      <c r="AF34" s="149" t="s">
        <v>2089</v>
      </c>
      <c r="AG34" s="148" t="s">
        <v>3720</v>
      </c>
      <c r="AH34" s="149" t="s">
        <v>2163</v>
      </c>
      <c r="AI34" s="149" t="s">
        <v>2237</v>
      </c>
      <c r="AJ34" s="149" t="s">
        <v>2311</v>
      </c>
      <c r="AK34" s="149" t="s">
        <v>3798</v>
      </c>
      <c r="AL34" s="149" t="s">
        <v>3873</v>
      </c>
      <c r="AM34" s="148"/>
      <c r="AN34" s="148" t="s">
        <v>3948</v>
      </c>
      <c r="AO34" s="149" t="s">
        <v>2385</v>
      </c>
      <c r="AP34" s="148" t="s">
        <v>4024</v>
      </c>
      <c r="AQ34" s="149" t="s">
        <v>2459</v>
      </c>
      <c r="AR34" s="148" t="s">
        <v>4100</v>
      </c>
      <c r="AS34" s="149" t="s">
        <v>2533</v>
      </c>
      <c r="AT34" s="149" t="s">
        <v>4176</v>
      </c>
      <c r="AU34" s="149" t="s">
        <v>4251</v>
      </c>
      <c r="AV34" s="149" t="s">
        <v>4326</v>
      </c>
      <c r="AW34" s="149" t="s">
        <v>4401</v>
      </c>
      <c r="AX34" s="148" t="s">
        <v>4476</v>
      </c>
      <c r="AY34" s="149" t="s">
        <v>2607</v>
      </c>
      <c r="AZ34" s="148" t="s">
        <v>4552</v>
      </c>
      <c r="BA34" s="149" t="s">
        <v>2681</v>
      </c>
      <c r="BB34" s="148" t="s">
        <v>4628</v>
      </c>
      <c r="BC34" s="149" t="s">
        <v>2755</v>
      </c>
      <c r="BD34" s="149" t="s">
        <v>4704</v>
      </c>
      <c r="BE34" s="149" t="s">
        <v>4779</v>
      </c>
      <c r="BF34" s="149" t="s">
        <v>4854</v>
      </c>
      <c r="BG34" s="149" t="s">
        <v>4929</v>
      </c>
    </row>
    <row r="35" spans="1:59" ht="15" customHeight="1">
      <c r="A35" s="99" t="s">
        <v>604</v>
      </c>
      <c r="B35" s="99" t="s">
        <v>678</v>
      </c>
      <c r="C35" s="99" t="s">
        <v>751</v>
      </c>
      <c r="D35" s="99" t="s">
        <v>825</v>
      </c>
      <c r="E35" s="99" t="s">
        <v>899</v>
      </c>
      <c r="F35" s="99" t="s">
        <v>979</v>
      </c>
      <c r="G35" s="99" t="s">
        <v>1054</v>
      </c>
      <c r="H35" s="99" t="s">
        <v>2875</v>
      </c>
      <c r="I35" s="148" t="s">
        <v>2957</v>
      </c>
      <c r="J35" s="149" t="s">
        <v>1128</v>
      </c>
      <c r="K35" s="148" t="s">
        <v>3033</v>
      </c>
      <c r="L35" s="149" t="s">
        <v>1202</v>
      </c>
      <c r="M35" s="148" t="s">
        <v>3109</v>
      </c>
      <c r="N35" s="149" t="s">
        <v>1276</v>
      </c>
      <c r="O35" s="149" t="s">
        <v>3185</v>
      </c>
      <c r="P35" s="149" t="s">
        <v>3260</v>
      </c>
      <c r="Q35" s="149" t="s">
        <v>3335</v>
      </c>
      <c r="R35" s="149" t="s">
        <v>3410</v>
      </c>
      <c r="S35" s="148" t="s">
        <v>1350</v>
      </c>
      <c r="T35" s="149" t="s">
        <v>1424</v>
      </c>
      <c r="U35" s="148" t="s">
        <v>1498</v>
      </c>
      <c r="V35" s="149" t="s">
        <v>1572</v>
      </c>
      <c r="W35" s="148" t="s">
        <v>3489</v>
      </c>
      <c r="X35" s="149" t="s">
        <v>1646</v>
      </c>
      <c r="Y35" s="149" t="s">
        <v>1720</v>
      </c>
      <c r="Z35" s="149" t="s">
        <v>1794</v>
      </c>
      <c r="AA35" s="149" t="s">
        <v>3567</v>
      </c>
      <c r="AB35" s="149" t="s">
        <v>3642</v>
      </c>
      <c r="AC35" s="148" t="s">
        <v>1868</v>
      </c>
      <c r="AD35" s="149" t="s">
        <v>1942</v>
      </c>
      <c r="AE35" s="148" t="s">
        <v>2016</v>
      </c>
      <c r="AF35" s="149" t="s">
        <v>2090</v>
      </c>
      <c r="AG35" s="148" t="s">
        <v>3721</v>
      </c>
      <c r="AH35" s="149" t="s">
        <v>2164</v>
      </c>
      <c r="AI35" s="149" t="s">
        <v>2238</v>
      </c>
      <c r="AJ35" s="149" t="s">
        <v>2312</v>
      </c>
      <c r="AK35" s="149" t="s">
        <v>3799</v>
      </c>
      <c r="AL35" s="149" t="s">
        <v>3874</v>
      </c>
      <c r="AM35" s="148"/>
      <c r="AN35" s="148" t="s">
        <v>3949</v>
      </c>
      <c r="AO35" s="149" t="s">
        <v>2386</v>
      </c>
      <c r="AP35" s="148" t="s">
        <v>4025</v>
      </c>
      <c r="AQ35" s="149" t="s">
        <v>2460</v>
      </c>
      <c r="AR35" s="148" t="s">
        <v>4101</v>
      </c>
      <c r="AS35" s="149" t="s">
        <v>2534</v>
      </c>
      <c r="AT35" s="149" t="s">
        <v>4177</v>
      </c>
      <c r="AU35" s="149" t="s">
        <v>4252</v>
      </c>
      <c r="AV35" s="149" t="s">
        <v>4327</v>
      </c>
      <c r="AW35" s="149" t="s">
        <v>4402</v>
      </c>
      <c r="AX35" s="148" t="s">
        <v>4477</v>
      </c>
      <c r="AY35" s="149" t="s">
        <v>2608</v>
      </c>
      <c r="AZ35" s="148" t="s">
        <v>4553</v>
      </c>
      <c r="BA35" s="149" t="s">
        <v>2682</v>
      </c>
      <c r="BB35" s="148" t="s">
        <v>4629</v>
      </c>
      <c r="BC35" s="149" t="s">
        <v>2756</v>
      </c>
      <c r="BD35" s="149" t="s">
        <v>4705</v>
      </c>
      <c r="BE35" s="149" t="s">
        <v>4780</v>
      </c>
      <c r="BF35" s="149" t="s">
        <v>4855</v>
      </c>
      <c r="BG35" s="149" t="s">
        <v>4930</v>
      </c>
    </row>
    <row r="36" spans="1:59" ht="15" customHeight="1">
      <c r="A36" s="99" t="s">
        <v>605</v>
      </c>
      <c r="B36" s="99" t="s">
        <v>679</v>
      </c>
      <c r="C36" s="99" t="s">
        <v>752</v>
      </c>
      <c r="D36" s="99" t="s">
        <v>826</v>
      </c>
      <c r="E36" s="99" t="s">
        <v>900</v>
      </c>
      <c r="F36" s="99" t="s">
        <v>980</v>
      </c>
      <c r="G36" s="99" t="s">
        <v>1055</v>
      </c>
      <c r="H36" s="99" t="s">
        <v>2876</v>
      </c>
      <c r="I36" s="148" t="s">
        <v>2958</v>
      </c>
      <c r="J36" s="149" t="s">
        <v>1129</v>
      </c>
      <c r="K36" s="148" t="s">
        <v>3034</v>
      </c>
      <c r="L36" s="149" t="s">
        <v>1203</v>
      </c>
      <c r="M36" s="148" t="s">
        <v>3110</v>
      </c>
      <c r="N36" s="149" t="s">
        <v>1277</v>
      </c>
      <c r="O36" s="149" t="s">
        <v>3186</v>
      </c>
      <c r="P36" s="149" t="s">
        <v>3261</v>
      </c>
      <c r="Q36" s="149" t="s">
        <v>3336</v>
      </c>
      <c r="R36" s="149" t="s">
        <v>3411</v>
      </c>
      <c r="S36" s="148" t="s">
        <v>1351</v>
      </c>
      <c r="T36" s="149" t="s">
        <v>1425</v>
      </c>
      <c r="U36" s="148" t="s">
        <v>1499</v>
      </c>
      <c r="V36" s="149" t="s">
        <v>1573</v>
      </c>
      <c r="W36" s="148" t="s">
        <v>3490</v>
      </c>
      <c r="X36" s="149" t="s">
        <v>1647</v>
      </c>
      <c r="Y36" s="149" t="s">
        <v>1721</v>
      </c>
      <c r="Z36" s="149" t="s">
        <v>1795</v>
      </c>
      <c r="AA36" s="149" t="s">
        <v>3568</v>
      </c>
      <c r="AB36" s="149" t="s">
        <v>3643</v>
      </c>
      <c r="AC36" s="148" t="s">
        <v>1869</v>
      </c>
      <c r="AD36" s="149" t="s">
        <v>1943</v>
      </c>
      <c r="AE36" s="148" t="s">
        <v>2017</v>
      </c>
      <c r="AF36" s="149" t="s">
        <v>2091</v>
      </c>
      <c r="AG36" s="148" t="s">
        <v>3722</v>
      </c>
      <c r="AH36" s="149" t="s">
        <v>2165</v>
      </c>
      <c r="AI36" s="149" t="s">
        <v>2239</v>
      </c>
      <c r="AJ36" s="149" t="s">
        <v>2313</v>
      </c>
      <c r="AK36" s="149" t="s">
        <v>3800</v>
      </c>
      <c r="AL36" s="149" t="s">
        <v>3875</v>
      </c>
      <c r="AM36" s="148"/>
      <c r="AN36" s="148" t="s">
        <v>3950</v>
      </c>
      <c r="AO36" s="149" t="s">
        <v>2387</v>
      </c>
      <c r="AP36" s="148" t="s">
        <v>4026</v>
      </c>
      <c r="AQ36" s="149" t="s">
        <v>2461</v>
      </c>
      <c r="AR36" s="148" t="s">
        <v>4102</v>
      </c>
      <c r="AS36" s="149" t="s">
        <v>2535</v>
      </c>
      <c r="AT36" s="149" t="s">
        <v>4178</v>
      </c>
      <c r="AU36" s="149" t="s">
        <v>4253</v>
      </c>
      <c r="AV36" s="149" t="s">
        <v>4328</v>
      </c>
      <c r="AW36" s="149" t="s">
        <v>4403</v>
      </c>
      <c r="AX36" s="148" t="s">
        <v>4478</v>
      </c>
      <c r="AY36" s="149" t="s">
        <v>2609</v>
      </c>
      <c r="AZ36" s="148" t="s">
        <v>4554</v>
      </c>
      <c r="BA36" s="149" t="s">
        <v>2683</v>
      </c>
      <c r="BB36" s="148" t="s">
        <v>4630</v>
      </c>
      <c r="BC36" s="149" t="s">
        <v>2757</v>
      </c>
      <c r="BD36" s="149" t="s">
        <v>4706</v>
      </c>
      <c r="BE36" s="149" t="s">
        <v>4781</v>
      </c>
      <c r="BF36" s="149" t="s">
        <v>4856</v>
      </c>
      <c r="BG36" s="149" t="s">
        <v>4931</v>
      </c>
    </row>
    <row r="37" spans="1:59" ht="15" customHeight="1">
      <c r="A37" s="99" t="s">
        <v>606</v>
      </c>
      <c r="B37" s="99" t="s">
        <v>680</v>
      </c>
      <c r="C37" s="99" t="s">
        <v>753</v>
      </c>
      <c r="D37" s="99" t="s">
        <v>827</v>
      </c>
      <c r="E37" s="99" t="s">
        <v>901</v>
      </c>
      <c r="F37" s="99" t="s">
        <v>981</v>
      </c>
      <c r="G37" s="99" t="s">
        <v>1056</v>
      </c>
      <c r="H37" s="99" t="s">
        <v>2877</v>
      </c>
      <c r="I37" s="148" t="s">
        <v>2959</v>
      </c>
      <c r="J37" s="149" t="s">
        <v>1130</v>
      </c>
      <c r="K37" s="148" t="s">
        <v>3035</v>
      </c>
      <c r="L37" s="149" t="s">
        <v>1204</v>
      </c>
      <c r="M37" s="148" t="s">
        <v>3111</v>
      </c>
      <c r="N37" s="149" t="s">
        <v>1278</v>
      </c>
      <c r="O37" s="149" t="s">
        <v>3187</v>
      </c>
      <c r="P37" s="149" t="s">
        <v>3262</v>
      </c>
      <c r="Q37" s="149" t="s">
        <v>3337</v>
      </c>
      <c r="R37" s="149" t="s">
        <v>3412</v>
      </c>
      <c r="S37" s="148" t="s">
        <v>1352</v>
      </c>
      <c r="T37" s="149" t="s">
        <v>1426</v>
      </c>
      <c r="U37" s="148" t="s">
        <v>1500</v>
      </c>
      <c r="V37" s="149" t="s">
        <v>1574</v>
      </c>
      <c r="W37" s="148" t="s">
        <v>3491</v>
      </c>
      <c r="X37" s="149" t="s">
        <v>1648</v>
      </c>
      <c r="Y37" s="149" t="s">
        <v>1722</v>
      </c>
      <c r="Z37" s="149" t="s">
        <v>1796</v>
      </c>
      <c r="AA37" s="149" t="s">
        <v>3569</v>
      </c>
      <c r="AB37" s="149" t="s">
        <v>3644</v>
      </c>
      <c r="AC37" s="148" t="s">
        <v>1870</v>
      </c>
      <c r="AD37" s="149" t="s">
        <v>1944</v>
      </c>
      <c r="AE37" s="148" t="s">
        <v>2018</v>
      </c>
      <c r="AF37" s="149" t="s">
        <v>2092</v>
      </c>
      <c r="AG37" s="148" t="s">
        <v>3723</v>
      </c>
      <c r="AH37" s="149" t="s">
        <v>2166</v>
      </c>
      <c r="AI37" s="149" t="s">
        <v>2240</v>
      </c>
      <c r="AJ37" s="149" t="s">
        <v>2314</v>
      </c>
      <c r="AK37" s="149" t="s">
        <v>3801</v>
      </c>
      <c r="AL37" s="149" t="s">
        <v>3876</v>
      </c>
      <c r="AM37" s="148"/>
      <c r="AN37" s="148" t="s">
        <v>3951</v>
      </c>
      <c r="AO37" s="149" t="s">
        <v>2388</v>
      </c>
      <c r="AP37" s="148" t="s">
        <v>4027</v>
      </c>
      <c r="AQ37" s="149" t="s">
        <v>2462</v>
      </c>
      <c r="AR37" s="148" t="s">
        <v>4103</v>
      </c>
      <c r="AS37" s="149" t="s">
        <v>2536</v>
      </c>
      <c r="AT37" s="149" t="s">
        <v>4179</v>
      </c>
      <c r="AU37" s="149" t="s">
        <v>4254</v>
      </c>
      <c r="AV37" s="149" t="s">
        <v>4329</v>
      </c>
      <c r="AW37" s="149" t="s">
        <v>4404</v>
      </c>
      <c r="AX37" s="148" t="s">
        <v>4479</v>
      </c>
      <c r="AY37" s="149" t="s">
        <v>2610</v>
      </c>
      <c r="AZ37" s="148" t="s">
        <v>4555</v>
      </c>
      <c r="BA37" s="149" t="s">
        <v>2684</v>
      </c>
      <c r="BB37" s="148" t="s">
        <v>4631</v>
      </c>
      <c r="BC37" s="149" t="s">
        <v>2758</v>
      </c>
      <c r="BD37" s="149" t="s">
        <v>4707</v>
      </c>
      <c r="BE37" s="149" t="s">
        <v>4782</v>
      </c>
      <c r="BF37" s="149" t="s">
        <v>4857</v>
      </c>
      <c r="BG37" s="149" t="s">
        <v>4932</v>
      </c>
    </row>
    <row r="38" spans="1:59" ht="15" customHeight="1">
      <c r="A38" s="99" t="s">
        <v>607</v>
      </c>
      <c r="B38" s="99" t="s">
        <v>681</v>
      </c>
      <c r="C38" s="99" t="s">
        <v>754</v>
      </c>
      <c r="D38" s="99" t="s">
        <v>828</v>
      </c>
      <c r="E38" s="99" t="s">
        <v>902</v>
      </c>
      <c r="F38" s="99" t="s">
        <v>982</v>
      </c>
      <c r="G38" s="99" t="s">
        <v>1057</v>
      </c>
      <c r="H38" s="99" t="s">
        <v>2878</v>
      </c>
      <c r="I38" s="148" t="s">
        <v>2960</v>
      </c>
      <c r="J38" s="149" t="s">
        <v>1131</v>
      </c>
      <c r="K38" s="148" t="s">
        <v>3036</v>
      </c>
      <c r="L38" s="149" t="s">
        <v>1205</v>
      </c>
      <c r="M38" s="148" t="s">
        <v>3112</v>
      </c>
      <c r="N38" s="149" t="s">
        <v>1279</v>
      </c>
      <c r="O38" s="149" t="s">
        <v>3188</v>
      </c>
      <c r="P38" s="149" t="s">
        <v>3263</v>
      </c>
      <c r="Q38" s="149" t="s">
        <v>3338</v>
      </c>
      <c r="R38" s="149" t="s">
        <v>3413</v>
      </c>
      <c r="S38" s="148" t="s">
        <v>1353</v>
      </c>
      <c r="T38" s="149" t="s">
        <v>1427</v>
      </c>
      <c r="U38" s="148" t="s">
        <v>1501</v>
      </c>
      <c r="V38" s="149" t="s">
        <v>1575</v>
      </c>
      <c r="W38" s="148" t="s">
        <v>3492</v>
      </c>
      <c r="X38" s="149" t="s">
        <v>1649</v>
      </c>
      <c r="Y38" s="149" t="s">
        <v>1723</v>
      </c>
      <c r="Z38" s="149" t="s">
        <v>1797</v>
      </c>
      <c r="AA38" s="149" t="s">
        <v>3570</v>
      </c>
      <c r="AB38" s="149" t="s">
        <v>3645</v>
      </c>
      <c r="AC38" s="148" t="s">
        <v>1871</v>
      </c>
      <c r="AD38" s="149" t="s">
        <v>1945</v>
      </c>
      <c r="AE38" s="148" t="s">
        <v>2019</v>
      </c>
      <c r="AF38" s="149" t="s">
        <v>2093</v>
      </c>
      <c r="AG38" s="148" t="s">
        <v>3724</v>
      </c>
      <c r="AH38" s="149" t="s">
        <v>2167</v>
      </c>
      <c r="AI38" s="149" t="s">
        <v>2241</v>
      </c>
      <c r="AJ38" s="149" t="s">
        <v>2315</v>
      </c>
      <c r="AK38" s="149" t="s">
        <v>3802</v>
      </c>
      <c r="AL38" s="149" t="s">
        <v>3877</v>
      </c>
      <c r="AM38" s="148"/>
      <c r="AN38" s="148" t="s">
        <v>3952</v>
      </c>
      <c r="AO38" s="149" t="s">
        <v>2389</v>
      </c>
      <c r="AP38" s="148" t="s">
        <v>4028</v>
      </c>
      <c r="AQ38" s="149" t="s">
        <v>2463</v>
      </c>
      <c r="AR38" s="148" t="s">
        <v>4104</v>
      </c>
      <c r="AS38" s="149" t="s">
        <v>2537</v>
      </c>
      <c r="AT38" s="149" t="s">
        <v>4180</v>
      </c>
      <c r="AU38" s="149" t="s">
        <v>4255</v>
      </c>
      <c r="AV38" s="149" t="s">
        <v>4330</v>
      </c>
      <c r="AW38" s="149" t="s">
        <v>4405</v>
      </c>
      <c r="AX38" s="148" t="s">
        <v>4480</v>
      </c>
      <c r="AY38" s="149" t="s">
        <v>2611</v>
      </c>
      <c r="AZ38" s="148" t="s">
        <v>4556</v>
      </c>
      <c r="BA38" s="149" t="s">
        <v>2685</v>
      </c>
      <c r="BB38" s="148" t="s">
        <v>4632</v>
      </c>
      <c r="BC38" s="149" t="s">
        <v>2759</v>
      </c>
      <c r="BD38" s="149" t="s">
        <v>4708</v>
      </c>
      <c r="BE38" s="149" t="s">
        <v>4783</v>
      </c>
      <c r="BF38" s="149" t="s">
        <v>4858</v>
      </c>
      <c r="BG38" s="149" t="s">
        <v>4933</v>
      </c>
    </row>
    <row r="39" spans="1:59" ht="15" customHeight="1">
      <c r="A39" s="99" t="s">
        <v>608</v>
      </c>
      <c r="B39" s="99" t="s">
        <v>682</v>
      </c>
      <c r="C39" s="99" t="s">
        <v>755</v>
      </c>
      <c r="D39" s="99" t="s">
        <v>829</v>
      </c>
      <c r="E39" s="99" t="s">
        <v>903</v>
      </c>
      <c r="F39" s="99" t="s">
        <v>983</v>
      </c>
      <c r="G39" s="99" t="s">
        <v>1058</v>
      </c>
      <c r="H39" s="99" t="s">
        <v>2879</v>
      </c>
      <c r="I39" s="148" t="s">
        <v>2961</v>
      </c>
      <c r="J39" s="149" t="s">
        <v>1132</v>
      </c>
      <c r="K39" s="148" t="s">
        <v>3037</v>
      </c>
      <c r="L39" s="149" t="s">
        <v>1206</v>
      </c>
      <c r="M39" s="148" t="s">
        <v>3113</v>
      </c>
      <c r="N39" s="149" t="s">
        <v>1280</v>
      </c>
      <c r="O39" s="149" t="s">
        <v>3189</v>
      </c>
      <c r="P39" s="149" t="s">
        <v>3264</v>
      </c>
      <c r="Q39" s="149" t="s">
        <v>3339</v>
      </c>
      <c r="R39" s="149" t="s">
        <v>3414</v>
      </c>
      <c r="S39" s="148" t="s">
        <v>1354</v>
      </c>
      <c r="T39" s="149" t="s">
        <v>1428</v>
      </c>
      <c r="U39" s="148" t="s">
        <v>1502</v>
      </c>
      <c r="V39" s="149" t="s">
        <v>1576</v>
      </c>
      <c r="W39" s="148" t="s">
        <v>3493</v>
      </c>
      <c r="X39" s="149" t="s">
        <v>1650</v>
      </c>
      <c r="Y39" s="149" t="s">
        <v>1724</v>
      </c>
      <c r="Z39" s="149" t="s">
        <v>1798</v>
      </c>
      <c r="AA39" s="149" t="s">
        <v>3571</v>
      </c>
      <c r="AB39" s="149" t="s">
        <v>3646</v>
      </c>
      <c r="AC39" s="148" t="s">
        <v>1872</v>
      </c>
      <c r="AD39" s="149" t="s">
        <v>1946</v>
      </c>
      <c r="AE39" s="148" t="s">
        <v>2020</v>
      </c>
      <c r="AF39" s="149" t="s">
        <v>2094</v>
      </c>
      <c r="AG39" s="148" t="s">
        <v>3725</v>
      </c>
      <c r="AH39" s="149" t="s">
        <v>2168</v>
      </c>
      <c r="AI39" s="149" t="s">
        <v>2242</v>
      </c>
      <c r="AJ39" s="149" t="s">
        <v>2316</v>
      </c>
      <c r="AK39" s="149" t="s">
        <v>3803</v>
      </c>
      <c r="AL39" s="149" t="s">
        <v>3878</v>
      </c>
      <c r="AM39" s="148"/>
      <c r="AN39" s="148" t="s">
        <v>3953</v>
      </c>
      <c r="AO39" s="149" t="s">
        <v>2390</v>
      </c>
      <c r="AP39" s="148" t="s">
        <v>4029</v>
      </c>
      <c r="AQ39" s="149" t="s">
        <v>2464</v>
      </c>
      <c r="AR39" s="148" t="s">
        <v>4105</v>
      </c>
      <c r="AS39" s="149" t="s">
        <v>2538</v>
      </c>
      <c r="AT39" s="149" t="s">
        <v>4181</v>
      </c>
      <c r="AU39" s="149" t="s">
        <v>4256</v>
      </c>
      <c r="AV39" s="149" t="s">
        <v>4331</v>
      </c>
      <c r="AW39" s="149" t="s">
        <v>4406</v>
      </c>
      <c r="AX39" s="148" t="s">
        <v>4481</v>
      </c>
      <c r="AY39" s="149" t="s">
        <v>2612</v>
      </c>
      <c r="AZ39" s="148" t="s">
        <v>4557</v>
      </c>
      <c r="BA39" s="149" t="s">
        <v>2686</v>
      </c>
      <c r="BB39" s="148" t="s">
        <v>4633</v>
      </c>
      <c r="BC39" s="149" t="s">
        <v>2760</v>
      </c>
      <c r="BD39" s="149" t="s">
        <v>4709</v>
      </c>
      <c r="BE39" s="149" t="s">
        <v>4784</v>
      </c>
      <c r="BF39" s="149" t="s">
        <v>4859</v>
      </c>
      <c r="BG39" s="149" t="s">
        <v>4934</v>
      </c>
    </row>
    <row r="40" spans="1:59" ht="15" customHeight="1">
      <c r="A40" s="99" t="s">
        <v>609</v>
      </c>
      <c r="B40" s="99" t="s">
        <v>683</v>
      </c>
      <c r="C40" s="99" t="s">
        <v>756</v>
      </c>
      <c r="D40" s="99" t="s">
        <v>830</v>
      </c>
      <c r="E40" s="99" t="s">
        <v>904</v>
      </c>
      <c r="F40" s="99" t="s">
        <v>984</v>
      </c>
      <c r="G40" s="99" t="s">
        <v>1059</v>
      </c>
      <c r="H40" s="99" t="s">
        <v>2880</v>
      </c>
      <c r="I40" s="148" t="s">
        <v>2962</v>
      </c>
      <c r="J40" s="149" t="s">
        <v>1133</v>
      </c>
      <c r="K40" s="148" t="s">
        <v>3038</v>
      </c>
      <c r="L40" s="149" t="s">
        <v>1207</v>
      </c>
      <c r="M40" s="148" t="s">
        <v>3114</v>
      </c>
      <c r="N40" s="149" t="s">
        <v>1281</v>
      </c>
      <c r="O40" s="149" t="s">
        <v>3190</v>
      </c>
      <c r="P40" s="149" t="s">
        <v>3265</v>
      </c>
      <c r="Q40" s="149" t="s">
        <v>3340</v>
      </c>
      <c r="R40" s="149" t="s">
        <v>3415</v>
      </c>
      <c r="S40" s="148" t="s">
        <v>1355</v>
      </c>
      <c r="T40" s="149" t="s">
        <v>1429</v>
      </c>
      <c r="U40" s="148" t="s">
        <v>1503</v>
      </c>
      <c r="V40" s="149" t="s">
        <v>1577</v>
      </c>
      <c r="W40" s="148" t="s">
        <v>3494</v>
      </c>
      <c r="X40" s="149" t="s">
        <v>1651</v>
      </c>
      <c r="Y40" s="149" t="s">
        <v>1725</v>
      </c>
      <c r="Z40" s="149" t="s">
        <v>1799</v>
      </c>
      <c r="AA40" s="149" t="s">
        <v>3572</v>
      </c>
      <c r="AB40" s="149" t="s">
        <v>3647</v>
      </c>
      <c r="AC40" s="148" t="s">
        <v>1873</v>
      </c>
      <c r="AD40" s="149" t="s">
        <v>1947</v>
      </c>
      <c r="AE40" s="148" t="s">
        <v>2021</v>
      </c>
      <c r="AF40" s="149" t="s">
        <v>2095</v>
      </c>
      <c r="AG40" s="148" t="s">
        <v>3726</v>
      </c>
      <c r="AH40" s="149" t="s">
        <v>2169</v>
      </c>
      <c r="AI40" s="149" t="s">
        <v>2243</v>
      </c>
      <c r="AJ40" s="149" t="s">
        <v>2317</v>
      </c>
      <c r="AK40" s="149" t="s">
        <v>3804</v>
      </c>
      <c r="AL40" s="149" t="s">
        <v>3879</v>
      </c>
      <c r="AM40" s="148"/>
      <c r="AN40" s="148" t="s">
        <v>3954</v>
      </c>
      <c r="AO40" s="149" t="s">
        <v>2391</v>
      </c>
      <c r="AP40" s="148" t="s">
        <v>4030</v>
      </c>
      <c r="AQ40" s="149" t="s">
        <v>2465</v>
      </c>
      <c r="AR40" s="148" t="s">
        <v>4106</v>
      </c>
      <c r="AS40" s="149" t="s">
        <v>2539</v>
      </c>
      <c r="AT40" s="149" t="s">
        <v>4182</v>
      </c>
      <c r="AU40" s="149" t="s">
        <v>4257</v>
      </c>
      <c r="AV40" s="149" t="s">
        <v>4332</v>
      </c>
      <c r="AW40" s="149" t="s">
        <v>4407</v>
      </c>
      <c r="AX40" s="148" t="s">
        <v>4482</v>
      </c>
      <c r="AY40" s="149" t="s">
        <v>2613</v>
      </c>
      <c r="AZ40" s="148" t="s">
        <v>4558</v>
      </c>
      <c r="BA40" s="149" t="s">
        <v>2687</v>
      </c>
      <c r="BB40" s="148" t="s">
        <v>4634</v>
      </c>
      <c r="BC40" s="149" t="s">
        <v>2761</v>
      </c>
      <c r="BD40" s="149" t="s">
        <v>4710</v>
      </c>
      <c r="BE40" s="149" t="s">
        <v>4785</v>
      </c>
      <c r="BF40" s="149" t="s">
        <v>4860</v>
      </c>
      <c r="BG40" s="149" t="s">
        <v>4935</v>
      </c>
    </row>
    <row r="41" spans="1:59" ht="15" customHeight="1">
      <c r="A41" s="99" t="s">
        <v>610</v>
      </c>
      <c r="B41" s="99" t="s">
        <v>684</v>
      </c>
      <c r="C41" s="99" t="s">
        <v>757</v>
      </c>
      <c r="D41" s="99" t="s">
        <v>831</v>
      </c>
      <c r="E41" s="99" t="s">
        <v>905</v>
      </c>
      <c r="F41" s="99" t="s">
        <v>985</v>
      </c>
      <c r="G41" s="99" t="s">
        <v>1060</v>
      </c>
      <c r="H41" s="99" t="s">
        <v>2881</v>
      </c>
      <c r="I41" s="148" t="s">
        <v>2963</v>
      </c>
      <c r="J41" s="149" t="s">
        <v>1134</v>
      </c>
      <c r="K41" s="148" t="s">
        <v>3039</v>
      </c>
      <c r="L41" s="149" t="s">
        <v>1208</v>
      </c>
      <c r="M41" s="148" t="s">
        <v>3115</v>
      </c>
      <c r="N41" s="149" t="s">
        <v>1282</v>
      </c>
      <c r="O41" s="149" t="s">
        <v>3191</v>
      </c>
      <c r="P41" s="149" t="s">
        <v>3266</v>
      </c>
      <c r="Q41" s="149" t="s">
        <v>3341</v>
      </c>
      <c r="R41" s="149" t="s">
        <v>3416</v>
      </c>
      <c r="S41" s="148" t="s">
        <v>1356</v>
      </c>
      <c r="T41" s="149" t="s">
        <v>1430</v>
      </c>
      <c r="U41" s="148" t="s">
        <v>1504</v>
      </c>
      <c r="V41" s="149" t="s">
        <v>1578</v>
      </c>
      <c r="W41" s="148" t="s">
        <v>3495</v>
      </c>
      <c r="X41" s="149" t="s">
        <v>1652</v>
      </c>
      <c r="Y41" s="149" t="s">
        <v>1726</v>
      </c>
      <c r="Z41" s="149" t="s">
        <v>1800</v>
      </c>
      <c r="AA41" s="149" t="s">
        <v>3573</v>
      </c>
      <c r="AB41" s="149" t="s">
        <v>3648</v>
      </c>
      <c r="AC41" s="148" t="s">
        <v>1874</v>
      </c>
      <c r="AD41" s="149" t="s">
        <v>1948</v>
      </c>
      <c r="AE41" s="148" t="s">
        <v>2022</v>
      </c>
      <c r="AF41" s="149" t="s">
        <v>2096</v>
      </c>
      <c r="AG41" s="148" t="s">
        <v>3727</v>
      </c>
      <c r="AH41" s="149" t="s">
        <v>2170</v>
      </c>
      <c r="AI41" s="149" t="s">
        <v>2244</v>
      </c>
      <c r="AJ41" s="149" t="s">
        <v>2318</v>
      </c>
      <c r="AK41" s="149" t="s">
        <v>3805</v>
      </c>
      <c r="AL41" s="149" t="s">
        <v>3880</v>
      </c>
      <c r="AM41" s="148"/>
      <c r="AN41" s="148" t="s">
        <v>3955</v>
      </c>
      <c r="AO41" s="149" t="s">
        <v>2392</v>
      </c>
      <c r="AP41" s="148" t="s">
        <v>4031</v>
      </c>
      <c r="AQ41" s="149" t="s">
        <v>2466</v>
      </c>
      <c r="AR41" s="148" t="s">
        <v>4107</v>
      </c>
      <c r="AS41" s="149" t="s">
        <v>2540</v>
      </c>
      <c r="AT41" s="149" t="s">
        <v>4183</v>
      </c>
      <c r="AU41" s="149" t="s">
        <v>4258</v>
      </c>
      <c r="AV41" s="149" t="s">
        <v>4333</v>
      </c>
      <c r="AW41" s="149" t="s">
        <v>4408</v>
      </c>
      <c r="AX41" s="148" t="s">
        <v>4483</v>
      </c>
      <c r="AY41" s="149" t="s">
        <v>2614</v>
      </c>
      <c r="AZ41" s="148" t="s">
        <v>4559</v>
      </c>
      <c r="BA41" s="149" t="s">
        <v>2688</v>
      </c>
      <c r="BB41" s="148" t="s">
        <v>4635</v>
      </c>
      <c r="BC41" s="149" t="s">
        <v>2762</v>
      </c>
      <c r="BD41" s="149" t="s">
        <v>4711</v>
      </c>
      <c r="BE41" s="149" t="s">
        <v>4786</v>
      </c>
      <c r="BF41" s="149" t="s">
        <v>4861</v>
      </c>
      <c r="BG41" s="149" t="s">
        <v>4936</v>
      </c>
    </row>
    <row r="42" spans="1:59" ht="15" customHeight="1">
      <c r="A42" s="99" t="s">
        <v>611</v>
      </c>
      <c r="B42" s="99" t="s">
        <v>685</v>
      </c>
      <c r="C42" s="99" t="s">
        <v>758</v>
      </c>
      <c r="D42" s="99" t="s">
        <v>832</v>
      </c>
      <c r="E42" s="99" t="s">
        <v>906</v>
      </c>
      <c r="F42" s="99" t="s">
        <v>986</v>
      </c>
      <c r="G42" s="99" t="s">
        <v>1061</v>
      </c>
      <c r="H42" s="99" t="s">
        <v>2882</v>
      </c>
      <c r="I42" s="148" t="s">
        <v>2964</v>
      </c>
      <c r="J42" s="149" t="s">
        <v>1135</v>
      </c>
      <c r="K42" s="148" t="s">
        <v>3040</v>
      </c>
      <c r="L42" s="149" t="s">
        <v>1209</v>
      </c>
      <c r="M42" s="148" t="s">
        <v>3116</v>
      </c>
      <c r="N42" s="149" t="s">
        <v>1283</v>
      </c>
      <c r="O42" s="149" t="s">
        <v>3192</v>
      </c>
      <c r="P42" s="149" t="s">
        <v>3267</v>
      </c>
      <c r="Q42" s="149" t="s">
        <v>3342</v>
      </c>
      <c r="R42" s="149" t="s">
        <v>3417</v>
      </c>
      <c r="S42" s="148" t="s">
        <v>1357</v>
      </c>
      <c r="T42" s="149" t="s">
        <v>1431</v>
      </c>
      <c r="U42" s="148" t="s">
        <v>1505</v>
      </c>
      <c r="V42" s="149" t="s">
        <v>1579</v>
      </c>
      <c r="W42" s="148" t="s">
        <v>3496</v>
      </c>
      <c r="X42" s="149" t="s">
        <v>1653</v>
      </c>
      <c r="Y42" s="149" t="s">
        <v>1727</v>
      </c>
      <c r="Z42" s="149" t="s">
        <v>1801</v>
      </c>
      <c r="AA42" s="149" t="s">
        <v>3574</v>
      </c>
      <c r="AB42" s="149" t="s">
        <v>3649</v>
      </c>
      <c r="AC42" s="148" t="s">
        <v>1875</v>
      </c>
      <c r="AD42" s="149" t="s">
        <v>1949</v>
      </c>
      <c r="AE42" s="148" t="s">
        <v>2023</v>
      </c>
      <c r="AF42" s="149" t="s">
        <v>2097</v>
      </c>
      <c r="AG42" s="148" t="s">
        <v>3728</v>
      </c>
      <c r="AH42" s="149" t="s">
        <v>2171</v>
      </c>
      <c r="AI42" s="149" t="s">
        <v>2245</v>
      </c>
      <c r="AJ42" s="149" t="s">
        <v>2319</v>
      </c>
      <c r="AK42" s="149" t="s">
        <v>3806</v>
      </c>
      <c r="AL42" s="149" t="s">
        <v>3881</v>
      </c>
      <c r="AM42" s="148"/>
      <c r="AN42" s="148" t="s">
        <v>3956</v>
      </c>
      <c r="AO42" s="149" t="s">
        <v>2393</v>
      </c>
      <c r="AP42" s="148" t="s">
        <v>4032</v>
      </c>
      <c r="AQ42" s="149" t="s">
        <v>2467</v>
      </c>
      <c r="AR42" s="148" t="s">
        <v>4108</v>
      </c>
      <c r="AS42" s="149" t="s">
        <v>2541</v>
      </c>
      <c r="AT42" s="149" t="s">
        <v>4184</v>
      </c>
      <c r="AU42" s="149" t="s">
        <v>4259</v>
      </c>
      <c r="AV42" s="149" t="s">
        <v>4334</v>
      </c>
      <c r="AW42" s="149" t="s">
        <v>4409</v>
      </c>
      <c r="AX42" s="148" t="s">
        <v>4484</v>
      </c>
      <c r="AY42" s="149" t="s">
        <v>2615</v>
      </c>
      <c r="AZ42" s="148" t="s">
        <v>4560</v>
      </c>
      <c r="BA42" s="149" t="s">
        <v>2689</v>
      </c>
      <c r="BB42" s="148" t="s">
        <v>4636</v>
      </c>
      <c r="BC42" s="149" t="s">
        <v>2763</v>
      </c>
      <c r="BD42" s="149" t="s">
        <v>4712</v>
      </c>
      <c r="BE42" s="149" t="s">
        <v>4787</v>
      </c>
      <c r="BF42" s="149" t="s">
        <v>4862</v>
      </c>
      <c r="BG42" s="149" t="s">
        <v>4937</v>
      </c>
    </row>
    <row r="43" spans="1:59" ht="15" customHeight="1">
      <c r="A43" s="99" t="s">
        <v>612</v>
      </c>
      <c r="B43" s="99" t="s">
        <v>686</v>
      </c>
      <c r="C43" s="99" t="s">
        <v>759</v>
      </c>
      <c r="D43" s="99" t="s">
        <v>833</v>
      </c>
      <c r="E43" s="99" t="s">
        <v>907</v>
      </c>
      <c r="F43" s="99" t="s">
        <v>987</v>
      </c>
      <c r="G43" s="99" t="s">
        <v>1062</v>
      </c>
      <c r="H43" s="99" t="s">
        <v>2883</v>
      </c>
      <c r="I43" s="148" t="s">
        <v>2965</v>
      </c>
      <c r="J43" s="149" t="s">
        <v>1136</v>
      </c>
      <c r="K43" s="148" t="s">
        <v>3041</v>
      </c>
      <c r="L43" s="149" t="s">
        <v>1210</v>
      </c>
      <c r="M43" s="148" t="s">
        <v>3117</v>
      </c>
      <c r="N43" s="149" t="s">
        <v>1284</v>
      </c>
      <c r="O43" s="149" t="s">
        <v>3193</v>
      </c>
      <c r="P43" s="149" t="s">
        <v>3268</v>
      </c>
      <c r="Q43" s="149" t="s">
        <v>3343</v>
      </c>
      <c r="R43" s="149" t="s">
        <v>3418</v>
      </c>
      <c r="S43" s="148" t="s">
        <v>1358</v>
      </c>
      <c r="T43" s="149" t="s">
        <v>1432</v>
      </c>
      <c r="U43" s="148" t="s">
        <v>1506</v>
      </c>
      <c r="V43" s="149" t="s">
        <v>1580</v>
      </c>
      <c r="W43" s="148" t="s">
        <v>3497</v>
      </c>
      <c r="X43" s="149" t="s">
        <v>1654</v>
      </c>
      <c r="Y43" s="149" t="s">
        <v>1728</v>
      </c>
      <c r="Z43" s="149" t="s">
        <v>1802</v>
      </c>
      <c r="AA43" s="149" t="s">
        <v>3575</v>
      </c>
      <c r="AB43" s="149" t="s">
        <v>3650</v>
      </c>
      <c r="AC43" s="148" t="s">
        <v>1876</v>
      </c>
      <c r="AD43" s="149" t="s">
        <v>1950</v>
      </c>
      <c r="AE43" s="148" t="s">
        <v>2024</v>
      </c>
      <c r="AF43" s="149" t="s">
        <v>2098</v>
      </c>
      <c r="AG43" s="148" t="s">
        <v>3729</v>
      </c>
      <c r="AH43" s="149" t="s">
        <v>2172</v>
      </c>
      <c r="AI43" s="149" t="s">
        <v>2246</v>
      </c>
      <c r="AJ43" s="149" t="s">
        <v>2320</v>
      </c>
      <c r="AK43" s="149" t="s">
        <v>3807</v>
      </c>
      <c r="AL43" s="149" t="s">
        <v>3882</v>
      </c>
      <c r="AM43" s="148"/>
      <c r="AN43" s="148" t="s">
        <v>3957</v>
      </c>
      <c r="AO43" s="149" t="s">
        <v>2394</v>
      </c>
      <c r="AP43" s="148" t="s">
        <v>4033</v>
      </c>
      <c r="AQ43" s="149" t="s">
        <v>2468</v>
      </c>
      <c r="AR43" s="148" t="s">
        <v>4109</v>
      </c>
      <c r="AS43" s="149" t="s">
        <v>2542</v>
      </c>
      <c r="AT43" s="149" t="s">
        <v>4185</v>
      </c>
      <c r="AU43" s="149" t="s">
        <v>4260</v>
      </c>
      <c r="AV43" s="149" t="s">
        <v>4335</v>
      </c>
      <c r="AW43" s="149" t="s">
        <v>4410</v>
      </c>
      <c r="AX43" s="148" t="s">
        <v>4485</v>
      </c>
      <c r="AY43" s="149" t="s">
        <v>2616</v>
      </c>
      <c r="AZ43" s="148" t="s">
        <v>4561</v>
      </c>
      <c r="BA43" s="149" t="s">
        <v>2690</v>
      </c>
      <c r="BB43" s="148" t="s">
        <v>4637</v>
      </c>
      <c r="BC43" s="149" t="s">
        <v>2764</v>
      </c>
      <c r="BD43" s="149" t="s">
        <v>4713</v>
      </c>
      <c r="BE43" s="149" t="s">
        <v>4788</v>
      </c>
      <c r="BF43" s="149" t="s">
        <v>4863</v>
      </c>
      <c r="BG43" s="149" t="s">
        <v>4938</v>
      </c>
    </row>
    <row r="44" spans="1:59" ht="15" customHeight="1">
      <c r="A44" s="99" t="s">
        <v>613</v>
      </c>
      <c r="B44" s="99" t="s">
        <v>687</v>
      </c>
      <c r="C44" s="99" t="s">
        <v>760</v>
      </c>
      <c r="D44" s="99" t="s">
        <v>834</v>
      </c>
      <c r="E44" s="99" t="s">
        <v>908</v>
      </c>
      <c r="F44" s="99" t="s">
        <v>988</v>
      </c>
      <c r="G44" s="99" t="s">
        <v>1063</v>
      </c>
      <c r="H44" s="99" t="s">
        <v>2884</v>
      </c>
      <c r="I44" s="148" t="s">
        <v>2966</v>
      </c>
      <c r="J44" s="149" t="s">
        <v>1137</v>
      </c>
      <c r="K44" s="148" t="s">
        <v>3042</v>
      </c>
      <c r="L44" s="149" t="s">
        <v>1211</v>
      </c>
      <c r="M44" s="148" t="s">
        <v>3118</v>
      </c>
      <c r="N44" s="149" t="s">
        <v>1285</v>
      </c>
      <c r="O44" s="149" t="s">
        <v>3194</v>
      </c>
      <c r="P44" s="149" t="s">
        <v>3269</v>
      </c>
      <c r="Q44" s="149" t="s">
        <v>3344</v>
      </c>
      <c r="R44" s="149" t="s">
        <v>3419</v>
      </c>
      <c r="S44" s="148" t="s">
        <v>1359</v>
      </c>
      <c r="T44" s="149" t="s">
        <v>1433</v>
      </c>
      <c r="U44" s="148" t="s">
        <v>1507</v>
      </c>
      <c r="V44" s="149" t="s">
        <v>1581</v>
      </c>
      <c r="W44" s="148" t="s">
        <v>3498</v>
      </c>
      <c r="X44" s="149" t="s">
        <v>1655</v>
      </c>
      <c r="Y44" s="149" t="s">
        <v>1729</v>
      </c>
      <c r="Z44" s="149" t="s">
        <v>1803</v>
      </c>
      <c r="AA44" s="149" t="s">
        <v>3576</v>
      </c>
      <c r="AB44" s="149" t="s">
        <v>3651</v>
      </c>
      <c r="AC44" s="148" t="s">
        <v>1877</v>
      </c>
      <c r="AD44" s="149" t="s">
        <v>1951</v>
      </c>
      <c r="AE44" s="148" t="s">
        <v>2025</v>
      </c>
      <c r="AF44" s="149" t="s">
        <v>2099</v>
      </c>
      <c r="AG44" s="148" t="s">
        <v>3730</v>
      </c>
      <c r="AH44" s="149" t="s">
        <v>2173</v>
      </c>
      <c r="AI44" s="149" t="s">
        <v>2247</v>
      </c>
      <c r="AJ44" s="149" t="s">
        <v>2321</v>
      </c>
      <c r="AK44" s="149" t="s">
        <v>3808</v>
      </c>
      <c r="AL44" s="149" t="s">
        <v>3883</v>
      </c>
      <c r="AM44" s="148"/>
      <c r="AN44" s="148" t="s">
        <v>3958</v>
      </c>
      <c r="AO44" s="149" t="s">
        <v>2395</v>
      </c>
      <c r="AP44" s="148" t="s">
        <v>4034</v>
      </c>
      <c r="AQ44" s="149" t="s">
        <v>2469</v>
      </c>
      <c r="AR44" s="148" t="s">
        <v>4110</v>
      </c>
      <c r="AS44" s="149" t="s">
        <v>2543</v>
      </c>
      <c r="AT44" s="149" t="s">
        <v>4186</v>
      </c>
      <c r="AU44" s="149" t="s">
        <v>4261</v>
      </c>
      <c r="AV44" s="149" t="s">
        <v>4336</v>
      </c>
      <c r="AW44" s="149" t="s">
        <v>4411</v>
      </c>
      <c r="AX44" s="148" t="s">
        <v>4486</v>
      </c>
      <c r="AY44" s="149" t="s">
        <v>2617</v>
      </c>
      <c r="AZ44" s="148" t="s">
        <v>4562</v>
      </c>
      <c r="BA44" s="149" t="s">
        <v>2691</v>
      </c>
      <c r="BB44" s="148" t="s">
        <v>4638</v>
      </c>
      <c r="BC44" s="149" t="s">
        <v>2765</v>
      </c>
      <c r="BD44" s="149" t="s">
        <v>4714</v>
      </c>
      <c r="BE44" s="149" t="s">
        <v>4789</v>
      </c>
      <c r="BF44" s="149" t="s">
        <v>4864</v>
      </c>
      <c r="BG44" s="149" t="s">
        <v>4939</v>
      </c>
    </row>
    <row r="45" spans="1:59" ht="15" customHeight="1">
      <c r="A45" s="99" t="s">
        <v>614</v>
      </c>
      <c r="B45" s="99" t="s">
        <v>688</v>
      </c>
      <c r="C45" s="99" t="s">
        <v>761</v>
      </c>
      <c r="D45" s="99" t="s">
        <v>835</v>
      </c>
      <c r="E45" s="99" t="s">
        <v>909</v>
      </c>
      <c r="F45" s="99" t="s">
        <v>989</v>
      </c>
      <c r="G45" s="99" t="s">
        <v>1064</v>
      </c>
      <c r="H45" s="99" t="s">
        <v>2885</v>
      </c>
      <c r="I45" s="148" t="s">
        <v>2967</v>
      </c>
      <c r="J45" s="149" t="s">
        <v>1138</v>
      </c>
      <c r="K45" s="148" t="s">
        <v>3043</v>
      </c>
      <c r="L45" s="149" t="s">
        <v>1212</v>
      </c>
      <c r="M45" s="148" t="s">
        <v>3119</v>
      </c>
      <c r="N45" s="149" t="s">
        <v>1286</v>
      </c>
      <c r="O45" s="149" t="s">
        <v>3195</v>
      </c>
      <c r="P45" s="149" t="s">
        <v>3270</v>
      </c>
      <c r="Q45" s="149" t="s">
        <v>3345</v>
      </c>
      <c r="R45" s="149" t="s">
        <v>3420</v>
      </c>
      <c r="S45" s="148" t="s">
        <v>1360</v>
      </c>
      <c r="T45" s="149" t="s">
        <v>1434</v>
      </c>
      <c r="U45" s="148" t="s">
        <v>1508</v>
      </c>
      <c r="V45" s="149" t="s">
        <v>1582</v>
      </c>
      <c r="W45" s="148" t="s">
        <v>3499</v>
      </c>
      <c r="X45" s="149" t="s">
        <v>1656</v>
      </c>
      <c r="Y45" s="149" t="s">
        <v>1730</v>
      </c>
      <c r="Z45" s="149" t="s">
        <v>1804</v>
      </c>
      <c r="AA45" s="149" t="s">
        <v>3577</v>
      </c>
      <c r="AB45" s="149" t="s">
        <v>3652</v>
      </c>
      <c r="AC45" s="148" t="s">
        <v>1878</v>
      </c>
      <c r="AD45" s="149" t="s">
        <v>1952</v>
      </c>
      <c r="AE45" s="148" t="s">
        <v>2026</v>
      </c>
      <c r="AF45" s="149" t="s">
        <v>2100</v>
      </c>
      <c r="AG45" s="148" t="s">
        <v>3731</v>
      </c>
      <c r="AH45" s="149" t="s">
        <v>2174</v>
      </c>
      <c r="AI45" s="149" t="s">
        <v>2248</v>
      </c>
      <c r="AJ45" s="149" t="s">
        <v>2322</v>
      </c>
      <c r="AK45" s="149" t="s">
        <v>3809</v>
      </c>
      <c r="AL45" s="149" t="s">
        <v>3884</v>
      </c>
      <c r="AM45" s="148"/>
      <c r="AN45" s="148" t="s">
        <v>3959</v>
      </c>
      <c r="AO45" s="149" t="s">
        <v>2396</v>
      </c>
      <c r="AP45" s="148" t="s">
        <v>4035</v>
      </c>
      <c r="AQ45" s="149" t="s">
        <v>2470</v>
      </c>
      <c r="AR45" s="148" t="s">
        <v>4111</v>
      </c>
      <c r="AS45" s="149" t="s">
        <v>2544</v>
      </c>
      <c r="AT45" s="149" t="s">
        <v>4187</v>
      </c>
      <c r="AU45" s="149" t="s">
        <v>4262</v>
      </c>
      <c r="AV45" s="149" t="s">
        <v>4337</v>
      </c>
      <c r="AW45" s="149" t="s">
        <v>4412</v>
      </c>
      <c r="AX45" s="148" t="s">
        <v>4487</v>
      </c>
      <c r="AY45" s="149" t="s">
        <v>2618</v>
      </c>
      <c r="AZ45" s="148" t="s">
        <v>4563</v>
      </c>
      <c r="BA45" s="149" t="s">
        <v>2692</v>
      </c>
      <c r="BB45" s="148" t="s">
        <v>4639</v>
      </c>
      <c r="BC45" s="149" t="s">
        <v>2766</v>
      </c>
      <c r="BD45" s="149" t="s">
        <v>4715</v>
      </c>
      <c r="BE45" s="149" t="s">
        <v>4790</v>
      </c>
      <c r="BF45" s="149" t="s">
        <v>4865</v>
      </c>
      <c r="BG45" s="149" t="s">
        <v>4940</v>
      </c>
    </row>
    <row r="46" spans="1:59" ht="15" customHeight="1">
      <c r="A46" s="99" t="s">
        <v>615</v>
      </c>
      <c r="B46" s="99" t="s">
        <v>689</v>
      </c>
      <c r="C46" s="99" t="s">
        <v>762</v>
      </c>
      <c r="D46" s="99" t="s">
        <v>836</v>
      </c>
      <c r="E46" s="99" t="s">
        <v>910</v>
      </c>
      <c r="F46" s="99" t="s">
        <v>990</v>
      </c>
      <c r="G46" s="99" t="s">
        <v>1065</v>
      </c>
      <c r="H46" s="99" t="s">
        <v>2886</v>
      </c>
      <c r="I46" s="148" t="s">
        <v>2968</v>
      </c>
      <c r="J46" s="149" t="s">
        <v>1139</v>
      </c>
      <c r="K46" s="148" t="s">
        <v>3044</v>
      </c>
      <c r="L46" s="149" t="s">
        <v>1213</v>
      </c>
      <c r="M46" s="148" t="s">
        <v>3120</v>
      </c>
      <c r="N46" s="149" t="s">
        <v>1287</v>
      </c>
      <c r="O46" s="149" t="s">
        <v>3196</v>
      </c>
      <c r="P46" s="149" t="s">
        <v>3271</v>
      </c>
      <c r="Q46" s="149" t="s">
        <v>3346</v>
      </c>
      <c r="R46" s="149" t="s">
        <v>3421</v>
      </c>
      <c r="S46" s="148" t="s">
        <v>1361</v>
      </c>
      <c r="T46" s="149" t="s">
        <v>1435</v>
      </c>
      <c r="U46" s="148" t="s">
        <v>1509</v>
      </c>
      <c r="V46" s="149" t="s">
        <v>1583</v>
      </c>
      <c r="W46" s="148" t="s">
        <v>3500</v>
      </c>
      <c r="X46" s="149" t="s">
        <v>1657</v>
      </c>
      <c r="Y46" s="149" t="s">
        <v>1731</v>
      </c>
      <c r="Z46" s="149" t="s">
        <v>1805</v>
      </c>
      <c r="AA46" s="149" t="s">
        <v>3578</v>
      </c>
      <c r="AB46" s="149" t="s">
        <v>3653</v>
      </c>
      <c r="AC46" s="148" t="s">
        <v>1879</v>
      </c>
      <c r="AD46" s="149" t="s">
        <v>1953</v>
      </c>
      <c r="AE46" s="148" t="s">
        <v>2027</v>
      </c>
      <c r="AF46" s="149" t="s">
        <v>2101</v>
      </c>
      <c r="AG46" s="148" t="s">
        <v>3732</v>
      </c>
      <c r="AH46" s="149" t="s">
        <v>2175</v>
      </c>
      <c r="AI46" s="149" t="s">
        <v>2249</v>
      </c>
      <c r="AJ46" s="149" t="s">
        <v>2323</v>
      </c>
      <c r="AK46" s="149" t="s">
        <v>3810</v>
      </c>
      <c r="AL46" s="149" t="s">
        <v>3885</v>
      </c>
      <c r="AM46" s="148"/>
      <c r="AN46" s="148" t="s">
        <v>3960</v>
      </c>
      <c r="AO46" s="149" t="s">
        <v>2397</v>
      </c>
      <c r="AP46" s="148" t="s">
        <v>4036</v>
      </c>
      <c r="AQ46" s="149" t="s">
        <v>2471</v>
      </c>
      <c r="AR46" s="148" t="s">
        <v>4112</v>
      </c>
      <c r="AS46" s="149" t="s">
        <v>2545</v>
      </c>
      <c r="AT46" s="149" t="s">
        <v>4188</v>
      </c>
      <c r="AU46" s="149" t="s">
        <v>4263</v>
      </c>
      <c r="AV46" s="149" t="s">
        <v>4338</v>
      </c>
      <c r="AW46" s="149" t="s">
        <v>4413</v>
      </c>
      <c r="AX46" s="148" t="s">
        <v>4488</v>
      </c>
      <c r="AY46" s="149" t="s">
        <v>2619</v>
      </c>
      <c r="AZ46" s="148" t="s">
        <v>4564</v>
      </c>
      <c r="BA46" s="149" t="s">
        <v>2693</v>
      </c>
      <c r="BB46" s="148" t="s">
        <v>4640</v>
      </c>
      <c r="BC46" s="149" t="s">
        <v>2767</v>
      </c>
      <c r="BD46" s="149" t="s">
        <v>4716</v>
      </c>
      <c r="BE46" s="149" t="s">
        <v>4791</v>
      </c>
      <c r="BF46" s="149" t="s">
        <v>4866</v>
      </c>
      <c r="BG46" s="149" t="s">
        <v>4941</v>
      </c>
    </row>
    <row r="47" spans="1:59" ht="15" customHeight="1">
      <c r="A47" s="99" t="s">
        <v>616</v>
      </c>
      <c r="B47" s="99" t="s">
        <v>690</v>
      </c>
      <c r="C47" s="99" t="s">
        <v>763</v>
      </c>
      <c r="D47" s="99" t="s">
        <v>837</v>
      </c>
      <c r="E47" s="99" t="s">
        <v>911</v>
      </c>
      <c r="F47" s="99" t="s">
        <v>991</v>
      </c>
      <c r="G47" s="99" t="s">
        <v>1066</v>
      </c>
      <c r="H47" s="99" t="s">
        <v>2887</v>
      </c>
      <c r="I47" s="148" t="s">
        <v>2969</v>
      </c>
      <c r="J47" s="149" t="s">
        <v>1140</v>
      </c>
      <c r="K47" s="148" t="s">
        <v>3045</v>
      </c>
      <c r="L47" s="149" t="s">
        <v>1214</v>
      </c>
      <c r="M47" s="148" t="s">
        <v>3121</v>
      </c>
      <c r="N47" s="149" t="s">
        <v>1288</v>
      </c>
      <c r="O47" s="149" t="s">
        <v>3197</v>
      </c>
      <c r="P47" s="149" t="s">
        <v>3272</v>
      </c>
      <c r="Q47" s="149" t="s">
        <v>3347</v>
      </c>
      <c r="R47" s="149" t="s">
        <v>3422</v>
      </c>
      <c r="S47" s="148" t="s">
        <v>1362</v>
      </c>
      <c r="T47" s="149" t="s">
        <v>1436</v>
      </c>
      <c r="U47" s="148" t="s">
        <v>1510</v>
      </c>
      <c r="V47" s="149" t="s">
        <v>1584</v>
      </c>
      <c r="W47" s="148" t="s">
        <v>3501</v>
      </c>
      <c r="X47" s="149" t="s">
        <v>1658</v>
      </c>
      <c r="Y47" s="149" t="s">
        <v>1732</v>
      </c>
      <c r="Z47" s="149" t="s">
        <v>1806</v>
      </c>
      <c r="AA47" s="149" t="s">
        <v>3579</v>
      </c>
      <c r="AB47" s="149" t="s">
        <v>3654</v>
      </c>
      <c r="AC47" s="148" t="s">
        <v>1880</v>
      </c>
      <c r="AD47" s="149" t="s">
        <v>1954</v>
      </c>
      <c r="AE47" s="148" t="s">
        <v>2028</v>
      </c>
      <c r="AF47" s="149" t="s">
        <v>2102</v>
      </c>
      <c r="AG47" s="148" t="s">
        <v>3733</v>
      </c>
      <c r="AH47" s="149" t="s">
        <v>2176</v>
      </c>
      <c r="AI47" s="149" t="s">
        <v>2250</v>
      </c>
      <c r="AJ47" s="149" t="s">
        <v>2324</v>
      </c>
      <c r="AK47" s="149" t="s">
        <v>3811</v>
      </c>
      <c r="AL47" s="149" t="s">
        <v>3886</v>
      </c>
      <c r="AM47" s="148"/>
      <c r="AN47" s="148" t="s">
        <v>3961</v>
      </c>
      <c r="AO47" s="149" t="s">
        <v>2398</v>
      </c>
      <c r="AP47" s="148" t="s">
        <v>4037</v>
      </c>
      <c r="AQ47" s="149" t="s">
        <v>2472</v>
      </c>
      <c r="AR47" s="148" t="s">
        <v>4113</v>
      </c>
      <c r="AS47" s="149" t="s">
        <v>2546</v>
      </c>
      <c r="AT47" s="149" t="s">
        <v>4189</v>
      </c>
      <c r="AU47" s="149" t="s">
        <v>4264</v>
      </c>
      <c r="AV47" s="149" t="s">
        <v>4339</v>
      </c>
      <c r="AW47" s="149" t="s">
        <v>4414</v>
      </c>
      <c r="AX47" s="148" t="s">
        <v>4489</v>
      </c>
      <c r="AY47" s="149" t="s">
        <v>2620</v>
      </c>
      <c r="AZ47" s="148" t="s">
        <v>4565</v>
      </c>
      <c r="BA47" s="149" t="s">
        <v>2694</v>
      </c>
      <c r="BB47" s="148" t="s">
        <v>4641</v>
      </c>
      <c r="BC47" s="149" t="s">
        <v>2768</v>
      </c>
      <c r="BD47" s="149" t="s">
        <v>4717</v>
      </c>
      <c r="BE47" s="149" t="s">
        <v>4792</v>
      </c>
      <c r="BF47" s="149" t="s">
        <v>4867</v>
      </c>
      <c r="BG47" s="149" t="s">
        <v>4942</v>
      </c>
    </row>
    <row r="48" spans="1:59" ht="15" customHeight="1">
      <c r="A48" s="99" t="s">
        <v>617</v>
      </c>
      <c r="B48" s="99" t="s">
        <v>691</v>
      </c>
      <c r="C48" s="99" t="s">
        <v>764</v>
      </c>
      <c r="D48" s="99" t="s">
        <v>838</v>
      </c>
      <c r="E48" s="99" t="s">
        <v>912</v>
      </c>
      <c r="F48" s="99" t="s">
        <v>992</v>
      </c>
      <c r="G48" s="99" t="s">
        <v>1067</v>
      </c>
      <c r="H48" s="99" t="s">
        <v>2888</v>
      </c>
      <c r="I48" s="148" t="s">
        <v>2970</v>
      </c>
      <c r="J48" s="149" t="s">
        <v>1141</v>
      </c>
      <c r="K48" s="148" t="s">
        <v>3046</v>
      </c>
      <c r="L48" s="149" t="s">
        <v>1215</v>
      </c>
      <c r="M48" s="148" t="s">
        <v>3122</v>
      </c>
      <c r="N48" s="149" t="s">
        <v>1289</v>
      </c>
      <c r="O48" s="149" t="s">
        <v>3198</v>
      </c>
      <c r="P48" s="149" t="s">
        <v>3273</v>
      </c>
      <c r="Q48" s="149" t="s">
        <v>3348</v>
      </c>
      <c r="R48" s="149" t="s">
        <v>3423</v>
      </c>
      <c r="S48" s="148" t="s">
        <v>1363</v>
      </c>
      <c r="T48" s="149" t="s">
        <v>1437</v>
      </c>
      <c r="U48" s="148" t="s">
        <v>1511</v>
      </c>
      <c r="V48" s="149" t="s">
        <v>1585</v>
      </c>
      <c r="W48" s="148" t="s">
        <v>3502</v>
      </c>
      <c r="X48" s="149" t="s">
        <v>1659</v>
      </c>
      <c r="Y48" s="149" t="s">
        <v>1733</v>
      </c>
      <c r="Z48" s="149" t="s">
        <v>1807</v>
      </c>
      <c r="AA48" s="149" t="s">
        <v>3580</v>
      </c>
      <c r="AB48" s="149" t="s">
        <v>3655</v>
      </c>
      <c r="AC48" s="148" t="s">
        <v>1881</v>
      </c>
      <c r="AD48" s="149" t="s">
        <v>1955</v>
      </c>
      <c r="AE48" s="148" t="s">
        <v>2029</v>
      </c>
      <c r="AF48" s="149" t="s">
        <v>2103</v>
      </c>
      <c r="AG48" s="148" t="s">
        <v>3734</v>
      </c>
      <c r="AH48" s="149" t="s">
        <v>2177</v>
      </c>
      <c r="AI48" s="149" t="s">
        <v>2251</v>
      </c>
      <c r="AJ48" s="149" t="s">
        <v>2325</v>
      </c>
      <c r="AK48" s="149" t="s">
        <v>3812</v>
      </c>
      <c r="AL48" s="149" t="s">
        <v>3887</v>
      </c>
      <c r="AM48" s="148"/>
      <c r="AN48" s="148" t="s">
        <v>3962</v>
      </c>
      <c r="AO48" s="149" t="s">
        <v>2399</v>
      </c>
      <c r="AP48" s="148" t="s">
        <v>4038</v>
      </c>
      <c r="AQ48" s="149" t="s">
        <v>2473</v>
      </c>
      <c r="AR48" s="148" t="s">
        <v>4114</v>
      </c>
      <c r="AS48" s="149" t="s">
        <v>2547</v>
      </c>
      <c r="AT48" s="149" t="s">
        <v>4190</v>
      </c>
      <c r="AU48" s="149" t="s">
        <v>4265</v>
      </c>
      <c r="AV48" s="149" t="s">
        <v>4340</v>
      </c>
      <c r="AW48" s="149" t="s">
        <v>4415</v>
      </c>
      <c r="AX48" s="148" t="s">
        <v>4490</v>
      </c>
      <c r="AY48" s="149" t="s">
        <v>2621</v>
      </c>
      <c r="AZ48" s="148" t="s">
        <v>4566</v>
      </c>
      <c r="BA48" s="149" t="s">
        <v>2695</v>
      </c>
      <c r="BB48" s="148" t="s">
        <v>4642</v>
      </c>
      <c r="BC48" s="149" t="s">
        <v>2769</v>
      </c>
      <c r="BD48" s="149" t="s">
        <v>4718</v>
      </c>
      <c r="BE48" s="149" t="s">
        <v>4793</v>
      </c>
      <c r="BF48" s="149" t="s">
        <v>4868</v>
      </c>
      <c r="BG48" s="149" t="s">
        <v>4943</v>
      </c>
    </row>
    <row r="49" spans="1:59" ht="15" customHeight="1">
      <c r="A49" s="99" t="s">
        <v>618</v>
      </c>
      <c r="B49" s="99" t="s">
        <v>692</v>
      </c>
      <c r="C49" s="99" t="s">
        <v>765</v>
      </c>
      <c r="D49" s="99" t="s">
        <v>839</v>
      </c>
      <c r="E49" s="99" t="s">
        <v>913</v>
      </c>
      <c r="F49" s="99" t="s">
        <v>993</v>
      </c>
      <c r="G49" s="99" t="s">
        <v>1068</v>
      </c>
      <c r="H49" s="99" t="s">
        <v>2889</v>
      </c>
      <c r="I49" s="148" t="s">
        <v>2971</v>
      </c>
      <c r="J49" s="149" t="s">
        <v>1142</v>
      </c>
      <c r="K49" s="148" t="s">
        <v>3047</v>
      </c>
      <c r="L49" s="149" t="s">
        <v>1216</v>
      </c>
      <c r="M49" s="148" t="s">
        <v>3123</v>
      </c>
      <c r="N49" s="149" t="s">
        <v>1290</v>
      </c>
      <c r="O49" s="149" t="s">
        <v>3199</v>
      </c>
      <c r="P49" s="149" t="s">
        <v>3274</v>
      </c>
      <c r="Q49" s="149" t="s">
        <v>3349</v>
      </c>
      <c r="R49" s="149" t="s">
        <v>3424</v>
      </c>
      <c r="S49" s="148" t="s">
        <v>1364</v>
      </c>
      <c r="T49" s="149" t="s">
        <v>1438</v>
      </c>
      <c r="U49" s="148" t="s">
        <v>1512</v>
      </c>
      <c r="V49" s="149" t="s">
        <v>1586</v>
      </c>
      <c r="W49" s="148" t="s">
        <v>3503</v>
      </c>
      <c r="X49" s="149" t="s">
        <v>1660</v>
      </c>
      <c r="Y49" s="149" t="s">
        <v>1734</v>
      </c>
      <c r="Z49" s="149" t="s">
        <v>1808</v>
      </c>
      <c r="AA49" s="149" t="s">
        <v>3581</v>
      </c>
      <c r="AB49" s="149" t="s">
        <v>3656</v>
      </c>
      <c r="AC49" s="148" t="s">
        <v>1882</v>
      </c>
      <c r="AD49" s="149" t="s">
        <v>1956</v>
      </c>
      <c r="AE49" s="148" t="s">
        <v>2030</v>
      </c>
      <c r="AF49" s="149" t="s">
        <v>2104</v>
      </c>
      <c r="AG49" s="148" t="s">
        <v>3735</v>
      </c>
      <c r="AH49" s="149" t="s">
        <v>2178</v>
      </c>
      <c r="AI49" s="149" t="s">
        <v>2252</v>
      </c>
      <c r="AJ49" s="149" t="s">
        <v>2326</v>
      </c>
      <c r="AK49" s="149" t="s">
        <v>3813</v>
      </c>
      <c r="AL49" s="149" t="s">
        <v>3888</v>
      </c>
      <c r="AM49" s="148"/>
      <c r="AN49" s="148" t="s">
        <v>3963</v>
      </c>
      <c r="AO49" s="149" t="s">
        <v>2400</v>
      </c>
      <c r="AP49" s="148" t="s">
        <v>4039</v>
      </c>
      <c r="AQ49" s="149" t="s">
        <v>2474</v>
      </c>
      <c r="AR49" s="148" t="s">
        <v>4115</v>
      </c>
      <c r="AS49" s="149" t="s">
        <v>2548</v>
      </c>
      <c r="AT49" s="149" t="s">
        <v>4191</v>
      </c>
      <c r="AU49" s="149" t="s">
        <v>4266</v>
      </c>
      <c r="AV49" s="149" t="s">
        <v>4341</v>
      </c>
      <c r="AW49" s="149" t="s">
        <v>4416</v>
      </c>
      <c r="AX49" s="148" t="s">
        <v>4491</v>
      </c>
      <c r="AY49" s="149" t="s">
        <v>2622</v>
      </c>
      <c r="AZ49" s="148" t="s">
        <v>4567</v>
      </c>
      <c r="BA49" s="149" t="s">
        <v>2696</v>
      </c>
      <c r="BB49" s="148" t="s">
        <v>4643</v>
      </c>
      <c r="BC49" s="149" t="s">
        <v>2770</v>
      </c>
      <c r="BD49" s="149" t="s">
        <v>4719</v>
      </c>
      <c r="BE49" s="149" t="s">
        <v>4794</v>
      </c>
      <c r="BF49" s="149" t="s">
        <v>4869</v>
      </c>
      <c r="BG49" s="149" t="s">
        <v>4944</v>
      </c>
    </row>
    <row r="50" spans="1:59" ht="15" customHeight="1">
      <c r="A50" s="99" t="s">
        <v>619</v>
      </c>
      <c r="B50" s="99" t="s">
        <v>693</v>
      </c>
      <c r="C50" s="99" t="s">
        <v>766</v>
      </c>
      <c r="D50" s="99" t="s">
        <v>840</v>
      </c>
      <c r="E50" s="99" t="s">
        <v>914</v>
      </c>
      <c r="F50" s="99" t="s">
        <v>994</v>
      </c>
      <c r="G50" s="99" t="s">
        <v>1069</v>
      </c>
      <c r="H50" s="99" t="s">
        <v>2890</v>
      </c>
      <c r="I50" s="148" t="s">
        <v>2972</v>
      </c>
      <c r="J50" s="149" t="s">
        <v>1143</v>
      </c>
      <c r="K50" s="148" t="s">
        <v>3048</v>
      </c>
      <c r="L50" s="149" t="s">
        <v>1217</v>
      </c>
      <c r="M50" s="148" t="s">
        <v>3124</v>
      </c>
      <c r="N50" s="149" t="s">
        <v>1291</v>
      </c>
      <c r="O50" s="149" t="s">
        <v>3200</v>
      </c>
      <c r="P50" s="149" t="s">
        <v>3275</v>
      </c>
      <c r="Q50" s="149" t="s">
        <v>3350</v>
      </c>
      <c r="R50" s="149" t="s">
        <v>3425</v>
      </c>
      <c r="S50" s="148" t="s">
        <v>1365</v>
      </c>
      <c r="T50" s="149" t="s">
        <v>1439</v>
      </c>
      <c r="U50" s="148" t="s">
        <v>1513</v>
      </c>
      <c r="V50" s="149" t="s">
        <v>1587</v>
      </c>
      <c r="W50" s="148" t="s">
        <v>3504</v>
      </c>
      <c r="X50" s="149" t="s">
        <v>1661</v>
      </c>
      <c r="Y50" s="149" t="s">
        <v>1735</v>
      </c>
      <c r="Z50" s="149" t="s">
        <v>1809</v>
      </c>
      <c r="AA50" s="149" t="s">
        <v>3582</v>
      </c>
      <c r="AB50" s="149" t="s">
        <v>3657</v>
      </c>
      <c r="AC50" s="148" t="s">
        <v>1883</v>
      </c>
      <c r="AD50" s="149" t="s">
        <v>1957</v>
      </c>
      <c r="AE50" s="148" t="s">
        <v>2031</v>
      </c>
      <c r="AF50" s="149" t="s">
        <v>2105</v>
      </c>
      <c r="AG50" s="148" t="s">
        <v>3736</v>
      </c>
      <c r="AH50" s="149" t="s">
        <v>2179</v>
      </c>
      <c r="AI50" s="149" t="s">
        <v>2253</v>
      </c>
      <c r="AJ50" s="149" t="s">
        <v>2327</v>
      </c>
      <c r="AK50" s="149" t="s">
        <v>3814</v>
      </c>
      <c r="AL50" s="149" t="s">
        <v>3889</v>
      </c>
      <c r="AM50" s="148"/>
      <c r="AN50" s="148" t="s">
        <v>3964</v>
      </c>
      <c r="AO50" s="149" t="s">
        <v>2401</v>
      </c>
      <c r="AP50" s="148" t="s">
        <v>4040</v>
      </c>
      <c r="AQ50" s="149" t="s">
        <v>2475</v>
      </c>
      <c r="AR50" s="148" t="s">
        <v>4116</v>
      </c>
      <c r="AS50" s="149" t="s">
        <v>2549</v>
      </c>
      <c r="AT50" s="149" t="s">
        <v>4192</v>
      </c>
      <c r="AU50" s="149" t="s">
        <v>4267</v>
      </c>
      <c r="AV50" s="149" t="s">
        <v>4342</v>
      </c>
      <c r="AW50" s="149" t="s">
        <v>4417</v>
      </c>
      <c r="AX50" s="148" t="s">
        <v>4492</v>
      </c>
      <c r="AY50" s="149" t="s">
        <v>2623</v>
      </c>
      <c r="AZ50" s="148" t="s">
        <v>4568</v>
      </c>
      <c r="BA50" s="149" t="s">
        <v>2697</v>
      </c>
      <c r="BB50" s="148" t="s">
        <v>4644</v>
      </c>
      <c r="BC50" s="149" t="s">
        <v>2771</v>
      </c>
      <c r="BD50" s="149" t="s">
        <v>4720</v>
      </c>
      <c r="BE50" s="149" t="s">
        <v>4795</v>
      </c>
      <c r="BF50" s="149" t="s">
        <v>4870</v>
      </c>
      <c r="BG50" s="149" t="s">
        <v>4945</v>
      </c>
    </row>
    <row r="51" spans="1:59" ht="15" customHeight="1">
      <c r="A51" s="99" t="s">
        <v>620</v>
      </c>
      <c r="B51" s="99" t="s">
        <v>694</v>
      </c>
      <c r="C51" s="99" t="s">
        <v>767</v>
      </c>
      <c r="D51" s="99" t="s">
        <v>841</v>
      </c>
      <c r="E51" s="99" t="s">
        <v>915</v>
      </c>
      <c r="F51" s="99" t="s">
        <v>995</v>
      </c>
      <c r="G51" s="99" t="s">
        <v>1070</v>
      </c>
      <c r="H51" s="99" t="s">
        <v>2891</v>
      </c>
      <c r="I51" s="148" t="s">
        <v>2973</v>
      </c>
      <c r="J51" s="149" t="s">
        <v>1144</v>
      </c>
      <c r="K51" s="148" t="s">
        <v>3049</v>
      </c>
      <c r="L51" s="149" t="s">
        <v>1218</v>
      </c>
      <c r="M51" s="148" t="s">
        <v>3125</v>
      </c>
      <c r="N51" s="149" t="s">
        <v>1292</v>
      </c>
      <c r="O51" s="149" t="s">
        <v>3201</v>
      </c>
      <c r="P51" s="149" t="s">
        <v>3276</v>
      </c>
      <c r="Q51" s="149" t="s">
        <v>3351</v>
      </c>
      <c r="R51" s="149" t="s">
        <v>3426</v>
      </c>
      <c r="S51" s="148" t="s">
        <v>1366</v>
      </c>
      <c r="T51" s="149" t="s">
        <v>1440</v>
      </c>
      <c r="U51" s="148" t="s">
        <v>1514</v>
      </c>
      <c r="V51" s="149" t="s">
        <v>1588</v>
      </c>
      <c r="W51" s="148" t="s">
        <v>3505</v>
      </c>
      <c r="X51" s="149" t="s">
        <v>1662</v>
      </c>
      <c r="Y51" s="149" t="s">
        <v>1736</v>
      </c>
      <c r="Z51" s="149" t="s">
        <v>1810</v>
      </c>
      <c r="AA51" s="149" t="s">
        <v>3583</v>
      </c>
      <c r="AB51" s="149" t="s">
        <v>3658</v>
      </c>
      <c r="AC51" s="148" t="s">
        <v>1884</v>
      </c>
      <c r="AD51" s="149" t="s">
        <v>1958</v>
      </c>
      <c r="AE51" s="148" t="s">
        <v>2032</v>
      </c>
      <c r="AF51" s="149" t="s">
        <v>2106</v>
      </c>
      <c r="AG51" s="148" t="s">
        <v>3737</v>
      </c>
      <c r="AH51" s="149" t="s">
        <v>2180</v>
      </c>
      <c r="AI51" s="149" t="s">
        <v>2254</v>
      </c>
      <c r="AJ51" s="149" t="s">
        <v>2328</v>
      </c>
      <c r="AK51" s="149" t="s">
        <v>3815</v>
      </c>
      <c r="AL51" s="149" t="s">
        <v>3890</v>
      </c>
      <c r="AM51" s="148"/>
      <c r="AN51" s="148" t="s">
        <v>3965</v>
      </c>
      <c r="AO51" s="149" t="s">
        <v>2402</v>
      </c>
      <c r="AP51" s="148" t="s">
        <v>4041</v>
      </c>
      <c r="AQ51" s="149" t="s">
        <v>2476</v>
      </c>
      <c r="AR51" s="148" t="s">
        <v>4117</v>
      </c>
      <c r="AS51" s="149" t="s">
        <v>2550</v>
      </c>
      <c r="AT51" s="149" t="s">
        <v>4193</v>
      </c>
      <c r="AU51" s="149" t="s">
        <v>4268</v>
      </c>
      <c r="AV51" s="149" t="s">
        <v>4343</v>
      </c>
      <c r="AW51" s="149" t="s">
        <v>4418</v>
      </c>
      <c r="AX51" s="148" t="s">
        <v>4493</v>
      </c>
      <c r="AY51" s="149" t="s">
        <v>2624</v>
      </c>
      <c r="AZ51" s="148" t="s">
        <v>4569</v>
      </c>
      <c r="BA51" s="149" t="s">
        <v>2698</v>
      </c>
      <c r="BB51" s="148" t="s">
        <v>4645</v>
      </c>
      <c r="BC51" s="149" t="s">
        <v>2772</v>
      </c>
      <c r="BD51" s="149" t="s">
        <v>4721</v>
      </c>
      <c r="BE51" s="149" t="s">
        <v>4796</v>
      </c>
      <c r="BF51" s="149" t="s">
        <v>4871</v>
      </c>
      <c r="BG51" s="149" t="s">
        <v>4946</v>
      </c>
    </row>
    <row r="52" spans="1:59" ht="15" customHeight="1">
      <c r="A52" s="99" t="s">
        <v>621</v>
      </c>
      <c r="B52" s="99" t="s">
        <v>695</v>
      </c>
      <c r="C52" s="99" t="s">
        <v>768</v>
      </c>
      <c r="D52" s="99" t="s">
        <v>842</v>
      </c>
      <c r="E52" s="99" t="s">
        <v>916</v>
      </c>
      <c r="F52" s="99" t="s">
        <v>996</v>
      </c>
      <c r="G52" s="99" t="s">
        <v>1071</v>
      </c>
      <c r="H52" s="99" t="s">
        <v>2892</v>
      </c>
      <c r="I52" s="148" t="s">
        <v>2974</v>
      </c>
      <c r="J52" s="149" t="s">
        <v>1145</v>
      </c>
      <c r="K52" s="148" t="s">
        <v>3050</v>
      </c>
      <c r="L52" s="149" t="s">
        <v>1219</v>
      </c>
      <c r="M52" s="148" t="s">
        <v>3126</v>
      </c>
      <c r="N52" s="149" t="s">
        <v>1293</v>
      </c>
      <c r="O52" s="149" t="s">
        <v>3202</v>
      </c>
      <c r="P52" s="149" t="s">
        <v>3277</v>
      </c>
      <c r="Q52" s="149" t="s">
        <v>3352</v>
      </c>
      <c r="R52" s="149" t="s">
        <v>3427</v>
      </c>
      <c r="S52" s="148" t="s">
        <v>1367</v>
      </c>
      <c r="T52" s="149" t="s">
        <v>1441</v>
      </c>
      <c r="U52" s="148" t="s">
        <v>1515</v>
      </c>
      <c r="V52" s="149" t="s">
        <v>1589</v>
      </c>
      <c r="W52" s="148" t="s">
        <v>3506</v>
      </c>
      <c r="X52" s="149" t="s">
        <v>1663</v>
      </c>
      <c r="Y52" s="149" t="s">
        <v>1737</v>
      </c>
      <c r="Z52" s="149" t="s">
        <v>1811</v>
      </c>
      <c r="AA52" s="149" t="s">
        <v>3584</v>
      </c>
      <c r="AB52" s="149" t="s">
        <v>3659</v>
      </c>
      <c r="AC52" s="148" t="s">
        <v>1885</v>
      </c>
      <c r="AD52" s="149" t="s">
        <v>1959</v>
      </c>
      <c r="AE52" s="148" t="s">
        <v>2033</v>
      </c>
      <c r="AF52" s="149" t="s">
        <v>2107</v>
      </c>
      <c r="AG52" s="148" t="s">
        <v>3738</v>
      </c>
      <c r="AH52" s="149" t="s">
        <v>2181</v>
      </c>
      <c r="AI52" s="149" t="s">
        <v>2255</v>
      </c>
      <c r="AJ52" s="149" t="s">
        <v>2329</v>
      </c>
      <c r="AK52" s="149" t="s">
        <v>3816</v>
      </c>
      <c r="AL52" s="149" t="s">
        <v>3891</v>
      </c>
      <c r="AM52" s="148"/>
      <c r="AN52" s="148" t="s">
        <v>3966</v>
      </c>
      <c r="AO52" s="149" t="s">
        <v>2403</v>
      </c>
      <c r="AP52" s="148" t="s">
        <v>4042</v>
      </c>
      <c r="AQ52" s="149" t="s">
        <v>2477</v>
      </c>
      <c r="AR52" s="148" t="s">
        <v>4118</v>
      </c>
      <c r="AS52" s="149" t="s">
        <v>2551</v>
      </c>
      <c r="AT52" s="149" t="s">
        <v>4194</v>
      </c>
      <c r="AU52" s="149" t="s">
        <v>4269</v>
      </c>
      <c r="AV52" s="149" t="s">
        <v>4344</v>
      </c>
      <c r="AW52" s="149" t="s">
        <v>4419</v>
      </c>
      <c r="AX52" s="148" t="s">
        <v>4494</v>
      </c>
      <c r="AY52" s="149" t="s">
        <v>2625</v>
      </c>
      <c r="AZ52" s="148" t="s">
        <v>4570</v>
      </c>
      <c r="BA52" s="149" t="s">
        <v>2699</v>
      </c>
      <c r="BB52" s="148" t="s">
        <v>4646</v>
      </c>
      <c r="BC52" s="149" t="s">
        <v>2773</v>
      </c>
      <c r="BD52" s="149" t="s">
        <v>4722</v>
      </c>
      <c r="BE52" s="149" t="s">
        <v>4797</v>
      </c>
      <c r="BF52" s="149" t="s">
        <v>4872</v>
      </c>
      <c r="BG52" s="149" t="s">
        <v>4947</v>
      </c>
    </row>
    <row r="53" spans="1:59" ht="15" customHeight="1">
      <c r="A53" s="99" t="s">
        <v>622</v>
      </c>
      <c r="B53" s="99" t="s">
        <v>696</v>
      </c>
      <c r="C53" s="99" t="s">
        <v>769</v>
      </c>
      <c r="D53" s="99" t="s">
        <v>843</v>
      </c>
      <c r="E53" s="99" t="s">
        <v>917</v>
      </c>
      <c r="F53" s="99" t="s">
        <v>997</v>
      </c>
      <c r="G53" s="99" t="s">
        <v>1072</v>
      </c>
      <c r="H53" s="99" t="s">
        <v>2893</v>
      </c>
      <c r="I53" s="148" t="s">
        <v>2975</v>
      </c>
      <c r="J53" s="149" t="s">
        <v>1146</v>
      </c>
      <c r="K53" s="148" t="s">
        <v>3051</v>
      </c>
      <c r="L53" s="149" t="s">
        <v>1220</v>
      </c>
      <c r="M53" s="148" t="s">
        <v>3127</v>
      </c>
      <c r="N53" s="149" t="s">
        <v>1294</v>
      </c>
      <c r="O53" s="149" t="s">
        <v>3203</v>
      </c>
      <c r="P53" s="149" t="s">
        <v>3278</v>
      </c>
      <c r="Q53" s="149" t="s">
        <v>3353</v>
      </c>
      <c r="R53" s="149" t="s">
        <v>3428</v>
      </c>
      <c r="S53" s="148" t="s">
        <v>1368</v>
      </c>
      <c r="T53" s="149" t="s">
        <v>1442</v>
      </c>
      <c r="U53" s="148" t="s">
        <v>1516</v>
      </c>
      <c r="V53" s="149" t="s">
        <v>1590</v>
      </c>
      <c r="W53" s="148" t="s">
        <v>3507</v>
      </c>
      <c r="X53" s="149" t="s">
        <v>1664</v>
      </c>
      <c r="Y53" s="149" t="s">
        <v>1738</v>
      </c>
      <c r="Z53" s="149" t="s">
        <v>1812</v>
      </c>
      <c r="AA53" s="149" t="s">
        <v>3585</v>
      </c>
      <c r="AB53" s="149" t="s">
        <v>3660</v>
      </c>
      <c r="AC53" s="148" t="s">
        <v>1886</v>
      </c>
      <c r="AD53" s="149" t="s">
        <v>1960</v>
      </c>
      <c r="AE53" s="148" t="s">
        <v>2034</v>
      </c>
      <c r="AF53" s="149" t="s">
        <v>2108</v>
      </c>
      <c r="AG53" s="148" t="s">
        <v>3739</v>
      </c>
      <c r="AH53" s="149" t="s">
        <v>2182</v>
      </c>
      <c r="AI53" s="149" t="s">
        <v>2256</v>
      </c>
      <c r="AJ53" s="149" t="s">
        <v>2330</v>
      </c>
      <c r="AK53" s="149" t="s">
        <v>3817</v>
      </c>
      <c r="AL53" s="149" t="s">
        <v>3892</v>
      </c>
      <c r="AM53" s="148"/>
      <c r="AN53" s="148" t="s">
        <v>3967</v>
      </c>
      <c r="AO53" s="149" t="s">
        <v>2404</v>
      </c>
      <c r="AP53" s="148" t="s">
        <v>4043</v>
      </c>
      <c r="AQ53" s="149" t="s">
        <v>2478</v>
      </c>
      <c r="AR53" s="148" t="s">
        <v>4119</v>
      </c>
      <c r="AS53" s="149" t="s">
        <v>2552</v>
      </c>
      <c r="AT53" s="149" t="s">
        <v>4195</v>
      </c>
      <c r="AU53" s="149" t="s">
        <v>4270</v>
      </c>
      <c r="AV53" s="149" t="s">
        <v>4345</v>
      </c>
      <c r="AW53" s="149" t="s">
        <v>4420</v>
      </c>
      <c r="AX53" s="148" t="s">
        <v>4495</v>
      </c>
      <c r="AY53" s="149" t="s">
        <v>2626</v>
      </c>
      <c r="AZ53" s="148" t="s">
        <v>4571</v>
      </c>
      <c r="BA53" s="149" t="s">
        <v>2700</v>
      </c>
      <c r="BB53" s="148" t="s">
        <v>4647</v>
      </c>
      <c r="BC53" s="149" t="s">
        <v>2774</v>
      </c>
      <c r="BD53" s="149" t="s">
        <v>4723</v>
      </c>
      <c r="BE53" s="149" t="s">
        <v>4798</v>
      </c>
      <c r="BF53" s="149" t="s">
        <v>4873</v>
      </c>
      <c r="BG53" s="149" t="s">
        <v>4948</v>
      </c>
    </row>
    <row r="54" spans="1:59" ht="15" customHeight="1">
      <c r="A54" s="99" t="s">
        <v>623</v>
      </c>
      <c r="B54" s="99" t="s">
        <v>697</v>
      </c>
      <c r="C54" s="99" t="s">
        <v>770</v>
      </c>
      <c r="D54" s="99" t="s">
        <v>844</v>
      </c>
      <c r="E54" s="99" t="s">
        <v>918</v>
      </c>
      <c r="F54" s="99" t="s">
        <v>998</v>
      </c>
      <c r="G54" s="99" t="s">
        <v>1073</v>
      </c>
      <c r="H54" s="99" t="s">
        <v>2894</v>
      </c>
      <c r="I54" s="148" t="s">
        <v>2976</v>
      </c>
      <c r="J54" s="149" t="s">
        <v>1147</v>
      </c>
      <c r="K54" s="148" t="s">
        <v>3052</v>
      </c>
      <c r="L54" s="149" t="s">
        <v>1221</v>
      </c>
      <c r="M54" s="148" t="s">
        <v>3128</v>
      </c>
      <c r="N54" s="149" t="s">
        <v>1295</v>
      </c>
      <c r="O54" s="149" t="s">
        <v>3204</v>
      </c>
      <c r="P54" s="149" t="s">
        <v>3279</v>
      </c>
      <c r="Q54" s="149" t="s">
        <v>3354</v>
      </c>
      <c r="R54" s="149" t="s">
        <v>3429</v>
      </c>
      <c r="S54" s="148" t="s">
        <v>1369</v>
      </c>
      <c r="T54" s="149" t="s">
        <v>1443</v>
      </c>
      <c r="U54" s="148" t="s">
        <v>1517</v>
      </c>
      <c r="V54" s="149" t="s">
        <v>1591</v>
      </c>
      <c r="W54" s="148" t="s">
        <v>3508</v>
      </c>
      <c r="X54" s="149" t="s">
        <v>1665</v>
      </c>
      <c r="Y54" s="149" t="s">
        <v>1739</v>
      </c>
      <c r="Z54" s="149" t="s">
        <v>1813</v>
      </c>
      <c r="AA54" s="149" t="s">
        <v>3586</v>
      </c>
      <c r="AB54" s="149" t="s">
        <v>3661</v>
      </c>
      <c r="AC54" s="148" t="s">
        <v>1887</v>
      </c>
      <c r="AD54" s="149" t="s">
        <v>1961</v>
      </c>
      <c r="AE54" s="148" t="s">
        <v>2035</v>
      </c>
      <c r="AF54" s="149" t="s">
        <v>2109</v>
      </c>
      <c r="AG54" s="148" t="s">
        <v>3740</v>
      </c>
      <c r="AH54" s="149" t="s">
        <v>2183</v>
      </c>
      <c r="AI54" s="149" t="s">
        <v>2257</v>
      </c>
      <c r="AJ54" s="149" t="s">
        <v>2331</v>
      </c>
      <c r="AK54" s="149" t="s">
        <v>3818</v>
      </c>
      <c r="AL54" s="149" t="s">
        <v>3893</v>
      </c>
      <c r="AM54" s="148"/>
      <c r="AN54" s="148" t="s">
        <v>3968</v>
      </c>
      <c r="AO54" s="149" t="s">
        <v>2405</v>
      </c>
      <c r="AP54" s="148" t="s">
        <v>4044</v>
      </c>
      <c r="AQ54" s="149" t="s">
        <v>2479</v>
      </c>
      <c r="AR54" s="148" t="s">
        <v>4120</v>
      </c>
      <c r="AS54" s="149" t="s">
        <v>2553</v>
      </c>
      <c r="AT54" s="149" t="s">
        <v>4196</v>
      </c>
      <c r="AU54" s="149" t="s">
        <v>4271</v>
      </c>
      <c r="AV54" s="149" t="s">
        <v>4346</v>
      </c>
      <c r="AW54" s="149" t="s">
        <v>4421</v>
      </c>
      <c r="AX54" s="148" t="s">
        <v>4496</v>
      </c>
      <c r="AY54" s="149" t="s">
        <v>2627</v>
      </c>
      <c r="AZ54" s="148" t="s">
        <v>4572</v>
      </c>
      <c r="BA54" s="149" t="s">
        <v>2701</v>
      </c>
      <c r="BB54" s="148" t="s">
        <v>4648</v>
      </c>
      <c r="BC54" s="149" t="s">
        <v>2775</v>
      </c>
      <c r="BD54" s="149" t="s">
        <v>4724</v>
      </c>
      <c r="BE54" s="149" t="s">
        <v>4799</v>
      </c>
      <c r="BF54" s="149" t="s">
        <v>4874</v>
      </c>
      <c r="BG54" s="149" t="s">
        <v>4949</v>
      </c>
    </row>
    <row r="55" spans="1:59" ht="15" customHeight="1">
      <c r="A55" s="99" t="s">
        <v>624</v>
      </c>
      <c r="B55" s="99" t="s">
        <v>698</v>
      </c>
      <c r="C55" s="99" t="s">
        <v>771</v>
      </c>
      <c r="D55" s="99" t="s">
        <v>845</v>
      </c>
      <c r="E55" s="99" t="s">
        <v>919</v>
      </c>
      <c r="F55" s="99" t="s">
        <v>999</v>
      </c>
      <c r="G55" s="99" t="s">
        <v>1074</v>
      </c>
      <c r="H55" s="99" t="s">
        <v>2895</v>
      </c>
      <c r="I55" s="148" t="s">
        <v>2977</v>
      </c>
      <c r="J55" s="149" t="s">
        <v>1148</v>
      </c>
      <c r="K55" s="148" t="s">
        <v>3053</v>
      </c>
      <c r="L55" s="149" t="s">
        <v>1222</v>
      </c>
      <c r="M55" s="148" t="s">
        <v>3129</v>
      </c>
      <c r="N55" s="149" t="s">
        <v>1296</v>
      </c>
      <c r="O55" s="149" t="s">
        <v>3205</v>
      </c>
      <c r="P55" s="149" t="s">
        <v>3280</v>
      </c>
      <c r="Q55" s="149" t="s">
        <v>3355</v>
      </c>
      <c r="R55" s="149" t="s">
        <v>3430</v>
      </c>
      <c r="S55" s="148" t="s">
        <v>1370</v>
      </c>
      <c r="T55" s="149" t="s">
        <v>1444</v>
      </c>
      <c r="U55" s="148" t="s">
        <v>1518</v>
      </c>
      <c r="V55" s="149" t="s">
        <v>1592</v>
      </c>
      <c r="W55" s="148" t="s">
        <v>3509</v>
      </c>
      <c r="X55" s="149" t="s">
        <v>1666</v>
      </c>
      <c r="Y55" s="149" t="s">
        <v>1740</v>
      </c>
      <c r="Z55" s="149" t="s">
        <v>1814</v>
      </c>
      <c r="AA55" s="149" t="s">
        <v>3587</v>
      </c>
      <c r="AB55" s="149" t="s">
        <v>3662</v>
      </c>
      <c r="AC55" s="148" t="s">
        <v>1888</v>
      </c>
      <c r="AD55" s="149" t="s">
        <v>1962</v>
      </c>
      <c r="AE55" s="148" t="s">
        <v>2036</v>
      </c>
      <c r="AF55" s="149" t="s">
        <v>2110</v>
      </c>
      <c r="AG55" s="148" t="s">
        <v>3741</v>
      </c>
      <c r="AH55" s="149" t="s">
        <v>2184</v>
      </c>
      <c r="AI55" s="149" t="s">
        <v>2258</v>
      </c>
      <c r="AJ55" s="149" t="s">
        <v>2332</v>
      </c>
      <c r="AK55" s="149" t="s">
        <v>3819</v>
      </c>
      <c r="AL55" s="149" t="s">
        <v>3894</v>
      </c>
      <c r="AM55" s="148"/>
      <c r="AN55" s="148" t="s">
        <v>3969</v>
      </c>
      <c r="AO55" s="149" t="s">
        <v>2406</v>
      </c>
      <c r="AP55" s="148" t="s">
        <v>4045</v>
      </c>
      <c r="AQ55" s="149" t="s">
        <v>2480</v>
      </c>
      <c r="AR55" s="148" t="s">
        <v>4121</v>
      </c>
      <c r="AS55" s="149" t="s">
        <v>2554</v>
      </c>
      <c r="AT55" s="149" t="s">
        <v>4197</v>
      </c>
      <c r="AU55" s="149" t="s">
        <v>4272</v>
      </c>
      <c r="AV55" s="149" t="s">
        <v>4347</v>
      </c>
      <c r="AW55" s="149" t="s">
        <v>4422</v>
      </c>
      <c r="AX55" s="148" t="s">
        <v>4497</v>
      </c>
      <c r="AY55" s="149" t="s">
        <v>2628</v>
      </c>
      <c r="AZ55" s="148" t="s">
        <v>4573</v>
      </c>
      <c r="BA55" s="149" t="s">
        <v>2702</v>
      </c>
      <c r="BB55" s="148" t="s">
        <v>4649</v>
      </c>
      <c r="BC55" s="149" t="s">
        <v>2776</v>
      </c>
      <c r="BD55" s="149" t="s">
        <v>4725</v>
      </c>
      <c r="BE55" s="149" t="s">
        <v>4800</v>
      </c>
      <c r="BF55" s="149" t="s">
        <v>4875</v>
      </c>
      <c r="BG55" s="149" t="s">
        <v>4950</v>
      </c>
    </row>
    <row r="56" spans="1:59" ht="15" customHeight="1">
      <c r="A56" s="99" t="s">
        <v>625</v>
      </c>
      <c r="B56" s="99" t="s">
        <v>699</v>
      </c>
      <c r="C56" s="99" t="s">
        <v>772</v>
      </c>
      <c r="D56" s="99" t="s">
        <v>846</v>
      </c>
      <c r="E56" s="99" t="s">
        <v>920</v>
      </c>
      <c r="F56" s="99" t="s">
        <v>1000</v>
      </c>
      <c r="G56" s="99" t="s">
        <v>1075</v>
      </c>
      <c r="H56" s="99" t="s">
        <v>2896</v>
      </c>
      <c r="I56" s="148" t="s">
        <v>2978</v>
      </c>
      <c r="J56" s="149" t="s">
        <v>1149</v>
      </c>
      <c r="K56" s="148" t="s">
        <v>3054</v>
      </c>
      <c r="L56" s="149" t="s">
        <v>1223</v>
      </c>
      <c r="M56" s="148" t="s">
        <v>3130</v>
      </c>
      <c r="N56" s="149" t="s">
        <v>1297</v>
      </c>
      <c r="O56" s="149" t="s">
        <v>3206</v>
      </c>
      <c r="P56" s="149" t="s">
        <v>3281</v>
      </c>
      <c r="Q56" s="149" t="s">
        <v>3356</v>
      </c>
      <c r="R56" s="149" t="s">
        <v>3431</v>
      </c>
      <c r="S56" s="148" t="s">
        <v>1371</v>
      </c>
      <c r="T56" s="149" t="s">
        <v>1445</v>
      </c>
      <c r="U56" s="148" t="s">
        <v>1519</v>
      </c>
      <c r="V56" s="149" t="s">
        <v>1593</v>
      </c>
      <c r="W56" s="148" t="s">
        <v>3510</v>
      </c>
      <c r="X56" s="149" t="s">
        <v>1667</v>
      </c>
      <c r="Y56" s="149" t="s">
        <v>1741</v>
      </c>
      <c r="Z56" s="149" t="s">
        <v>1815</v>
      </c>
      <c r="AA56" s="149" t="s">
        <v>3588</v>
      </c>
      <c r="AB56" s="149" t="s">
        <v>3663</v>
      </c>
      <c r="AC56" s="148" t="s">
        <v>1889</v>
      </c>
      <c r="AD56" s="149" t="s">
        <v>1963</v>
      </c>
      <c r="AE56" s="148" t="s">
        <v>2037</v>
      </c>
      <c r="AF56" s="149" t="s">
        <v>2111</v>
      </c>
      <c r="AG56" s="148" t="s">
        <v>3742</v>
      </c>
      <c r="AH56" s="149" t="s">
        <v>2185</v>
      </c>
      <c r="AI56" s="149" t="s">
        <v>2259</v>
      </c>
      <c r="AJ56" s="149" t="s">
        <v>2333</v>
      </c>
      <c r="AK56" s="149" t="s">
        <v>3820</v>
      </c>
      <c r="AL56" s="149" t="s">
        <v>3895</v>
      </c>
      <c r="AM56" s="148"/>
      <c r="AN56" s="148" t="s">
        <v>3970</v>
      </c>
      <c r="AO56" s="149" t="s">
        <v>2407</v>
      </c>
      <c r="AP56" s="148" t="s">
        <v>4046</v>
      </c>
      <c r="AQ56" s="149" t="s">
        <v>2481</v>
      </c>
      <c r="AR56" s="148" t="s">
        <v>4122</v>
      </c>
      <c r="AS56" s="149" t="s">
        <v>2555</v>
      </c>
      <c r="AT56" s="149" t="s">
        <v>4198</v>
      </c>
      <c r="AU56" s="149" t="s">
        <v>4273</v>
      </c>
      <c r="AV56" s="149" t="s">
        <v>4348</v>
      </c>
      <c r="AW56" s="149" t="s">
        <v>4423</v>
      </c>
      <c r="AX56" s="148" t="s">
        <v>4498</v>
      </c>
      <c r="AY56" s="149" t="s">
        <v>2629</v>
      </c>
      <c r="AZ56" s="148" t="s">
        <v>4574</v>
      </c>
      <c r="BA56" s="149" t="s">
        <v>2703</v>
      </c>
      <c r="BB56" s="148" t="s">
        <v>4650</v>
      </c>
      <c r="BC56" s="149" t="s">
        <v>2777</v>
      </c>
      <c r="BD56" s="149" t="s">
        <v>4726</v>
      </c>
      <c r="BE56" s="149" t="s">
        <v>4801</v>
      </c>
      <c r="BF56" s="149" t="s">
        <v>4876</v>
      </c>
      <c r="BG56" s="149" t="s">
        <v>4951</v>
      </c>
    </row>
    <row r="57" spans="1:59" ht="15" customHeight="1">
      <c r="A57" s="99" t="s">
        <v>626</v>
      </c>
      <c r="B57" s="99" t="s">
        <v>700</v>
      </c>
      <c r="C57" s="99" t="s">
        <v>773</v>
      </c>
      <c r="D57" s="99" t="s">
        <v>847</v>
      </c>
      <c r="E57" s="99" t="s">
        <v>921</v>
      </c>
      <c r="F57" s="99" t="s">
        <v>1001</v>
      </c>
      <c r="G57" s="99" t="s">
        <v>1076</v>
      </c>
      <c r="H57" s="99" t="s">
        <v>2897</v>
      </c>
      <c r="I57" s="148" t="s">
        <v>2979</v>
      </c>
      <c r="J57" s="149" t="s">
        <v>1150</v>
      </c>
      <c r="K57" s="148" t="s">
        <v>3055</v>
      </c>
      <c r="L57" s="149" t="s">
        <v>1224</v>
      </c>
      <c r="M57" s="148" t="s">
        <v>3131</v>
      </c>
      <c r="N57" s="149" t="s">
        <v>1298</v>
      </c>
      <c r="O57" s="149" t="s">
        <v>3207</v>
      </c>
      <c r="P57" s="149" t="s">
        <v>3282</v>
      </c>
      <c r="Q57" s="149" t="s">
        <v>3357</v>
      </c>
      <c r="R57" s="149" t="s">
        <v>3432</v>
      </c>
      <c r="S57" s="148" t="s">
        <v>1372</v>
      </c>
      <c r="T57" s="149" t="s">
        <v>1446</v>
      </c>
      <c r="U57" s="148" t="s">
        <v>1520</v>
      </c>
      <c r="V57" s="149" t="s">
        <v>1594</v>
      </c>
      <c r="W57" s="148" t="s">
        <v>3511</v>
      </c>
      <c r="X57" s="149" t="s">
        <v>1668</v>
      </c>
      <c r="Y57" s="149" t="s">
        <v>1742</v>
      </c>
      <c r="Z57" s="149" t="s">
        <v>1816</v>
      </c>
      <c r="AA57" s="149" t="s">
        <v>3589</v>
      </c>
      <c r="AB57" s="149" t="s">
        <v>3664</v>
      </c>
      <c r="AC57" s="148" t="s">
        <v>1890</v>
      </c>
      <c r="AD57" s="149" t="s">
        <v>1964</v>
      </c>
      <c r="AE57" s="148" t="s">
        <v>2038</v>
      </c>
      <c r="AF57" s="149" t="s">
        <v>2112</v>
      </c>
      <c r="AG57" s="148" t="s">
        <v>3743</v>
      </c>
      <c r="AH57" s="149" t="s">
        <v>2186</v>
      </c>
      <c r="AI57" s="149" t="s">
        <v>2260</v>
      </c>
      <c r="AJ57" s="149" t="s">
        <v>2334</v>
      </c>
      <c r="AK57" s="149" t="s">
        <v>3821</v>
      </c>
      <c r="AL57" s="149" t="s">
        <v>3896</v>
      </c>
      <c r="AM57" s="148"/>
      <c r="AN57" s="148" t="s">
        <v>3971</v>
      </c>
      <c r="AO57" s="149" t="s">
        <v>2408</v>
      </c>
      <c r="AP57" s="148" t="s">
        <v>4047</v>
      </c>
      <c r="AQ57" s="149" t="s">
        <v>2482</v>
      </c>
      <c r="AR57" s="148" t="s">
        <v>4123</v>
      </c>
      <c r="AS57" s="149" t="s">
        <v>2556</v>
      </c>
      <c r="AT57" s="149" t="s">
        <v>4199</v>
      </c>
      <c r="AU57" s="149" t="s">
        <v>4274</v>
      </c>
      <c r="AV57" s="149" t="s">
        <v>4349</v>
      </c>
      <c r="AW57" s="149" t="s">
        <v>4424</v>
      </c>
      <c r="AX57" s="148" t="s">
        <v>4499</v>
      </c>
      <c r="AY57" s="149" t="s">
        <v>2630</v>
      </c>
      <c r="AZ57" s="148" t="s">
        <v>4575</v>
      </c>
      <c r="BA57" s="149" t="s">
        <v>2704</v>
      </c>
      <c r="BB57" s="148" t="s">
        <v>4651</v>
      </c>
      <c r="BC57" s="149" t="s">
        <v>2778</v>
      </c>
      <c r="BD57" s="149" t="s">
        <v>4727</v>
      </c>
      <c r="BE57" s="149" t="s">
        <v>4802</v>
      </c>
      <c r="BF57" s="149" t="s">
        <v>4877</v>
      </c>
      <c r="BG57" s="149" t="s">
        <v>4952</v>
      </c>
    </row>
    <row r="58" spans="1:59" ht="15" customHeight="1">
      <c r="A58" s="99" t="s">
        <v>627</v>
      </c>
      <c r="B58" s="99" t="s">
        <v>701</v>
      </c>
      <c r="C58" s="99" t="s">
        <v>774</v>
      </c>
      <c r="D58" s="99" t="s">
        <v>848</v>
      </c>
      <c r="E58" s="99" t="s">
        <v>922</v>
      </c>
      <c r="F58" s="99" t="s">
        <v>1002</v>
      </c>
      <c r="G58" s="99" t="s">
        <v>1077</v>
      </c>
      <c r="H58" s="99" t="s">
        <v>2898</v>
      </c>
      <c r="I58" s="148" t="s">
        <v>2980</v>
      </c>
      <c r="J58" s="149" t="s">
        <v>1151</v>
      </c>
      <c r="K58" s="148" t="s">
        <v>3056</v>
      </c>
      <c r="L58" s="149" t="s">
        <v>1225</v>
      </c>
      <c r="M58" s="148" t="s">
        <v>3132</v>
      </c>
      <c r="N58" s="149" t="s">
        <v>1299</v>
      </c>
      <c r="O58" s="149" t="s">
        <v>3208</v>
      </c>
      <c r="P58" s="149" t="s">
        <v>3283</v>
      </c>
      <c r="Q58" s="149" t="s">
        <v>3358</v>
      </c>
      <c r="R58" s="149" t="s">
        <v>3433</v>
      </c>
      <c r="S58" s="148" t="s">
        <v>1373</v>
      </c>
      <c r="T58" s="149" t="s">
        <v>1447</v>
      </c>
      <c r="U58" s="148" t="s">
        <v>1521</v>
      </c>
      <c r="V58" s="149" t="s">
        <v>1595</v>
      </c>
      <c r="W58" s="148" t="s">
        <v>3512</v>
      </c>
      <c r="X58" s="149" t="s">
        <v>1669</v>
      </c>
      <c r="Y58" s="149" t="s">
        <v>1743</v>
      </c>
      <c r="Z58" s="149" t="s">
        <v>1817</v>
      </c>
      <c r="AA58" s="149" t="s">
        <v>3590</v>
      </c>
      <c r="AB58" s="149" t="s">
        <v>3665</v>
      </c>
      <c r="AC58" s="148" t="s">
        <v>1891</v>
      </c>
      <c r="AD58" s="149" t="s">
        <v>1965</v>
      </c>
      <c r="AE58" s="148" t="s">
        <v>2039</v>
      </c>
      <c r="AF58" s="149" t="s">
        <v>2113</v>
      </c>
      <c r="AG58" s="148" t="s">
        <v>3744</v>
      </c>
      <c r="AH58" s="149" t="s">
        <v>2187</v>
      </c>
      <c r="AI58" s="149" t="s">
        <v>2261</v>
      </c>
      <c r="AJ58" s="149" t="s">
        <v>2335</v>
      </c>
      <c r="AK58" s="149" t="s">
        <v>3822</v>
      </c>
      <c r="AL58" s="149" t="s">
        <v>3897</v>
      </c>
      <c r="AM58" s="148"/>
      <c r="AN58" s="148" t="s">
        <v>3972</v>
      </c>
      <c r="AO58" s="149" t="s">
        <v>2409</v>
      </c>
      <c r="AP58" s="148" t="s">
        <v>4048</v>
      </c>
      <c r="AQ58" s="149" t="s">
        <v>2483</v>
      </c>
      <c r="AR58" s="148" t="s">
        <v>4124</v>
      </c>
      <c r="AS58" s="149" t="s">
        <v>2557</v>
      </c>
      <c r="AT58" s="149" t="s">
        <v>4200</v>
      </c>
      <c r="AU58" s="149" t="s">
        <v>4275</v>
      </c>
      <c r="AV58" s="149" t="s">
        <v>4350</v>
      </c>
      <c r="AW58" s="149" t="s">
        <v>4425</v>
      </c>
      <c r="AX58" s="148" t="s">
        <v>4500</v>
      </c>
      <c r="AY58" s="149" t="s">
        <v>2631</v>
      </c>
      <c r="AZ58" s="148" t="s">
        <v>4576</v>
      </c>
      <c r="BA58" s="149" t="s">
        <v>2705</v>
      </c>
      <c r="BB58" s="148" t="s">
        <v>4652</v>
      </c>
      <c r="BC58" s="149" t="s">
        <v>2779</v>
      </c>
      <c r="BD58" s="149" t="s">
        <v>4728</v>
      </c>
      <c r="BE58" s="149" t="s">
        <v>4803</v>
      </c>
      <c r="BF58" s="149" t="s">
        <v>4878</v>
      </c>
      <c r="BG58" s="149" t="s">
        <v>4953</v>
      </c>
    </row>
    <row r="59" spans="1:59" ht="15" customHeight="1">
      <c r="A59" s="99" t="s">
        <v>628</v>
      </c>
      <c r="B59" s="99" t="s">
        <v>702</v>
      </c>
      <c r="C59" s="99" t="s">
        <v>775</v>
      </c>
      <c r="D59" s="99" t="s">
        <v>849</v>
      </c>
      <c r="E59" s="99" t="s">
        <v>923</v>
      </c>
      <c r="F59" s="99" t="s">
        <v>1003</v>
      </c>
      <c r="G59" s="99" t="s">
        <v>1078</v>
      </c>
      <c r="H59" s="99" t="s">
        <v>2899</v>
      </c>
      <c r="I59" s="148" t="s">
        <v>2981</v>
      </c>
      <c r="J59" s="149" t="s">
        <v>1152</v>
      </c>
      <c r="K59" s="148" t="s">
        <v>3057</v>
      </c>
      <c r="L59" s="149" t="s">
        <v>1226</v>
      </c>
      <c r="M59" s="148" t="s">
        <v>3133</v>
      </c>
      <c r="N59" s="149" t="s">
        <v>1300</v>
      </c>
      <c r="O59" s="149" t="s">
        <v>3209</v>
      </c>
      <c r="P59" s="149" t="s">
        <v>3284</v>
      </c>
      <c r="Q59" s="149" t="s">
        <v>3359</v>
      </c>
      <c r="R59" s="149" t="s">
        <v>3434</v>
      </c>
      <c r="S59" s="148" t="s">
        <v>1374</v>
      </c>
      <c r="T59" s="149" t="s">
        <v>1448</v>
      </c>
      <c r="U59" s="148" t="s">
        <v>1522</v>
      </c>
      <c r="V59" s="149" t="s">
        <v>1596</v>
      </c>
      <c r="W59" s="148" t="s">
        <v>3513</v>
      </c>
      <c r="X59" s="149" t="s">
        <v>1670</v>
      </c>
      <c r="Y59" s="149" t="s">
        <v>1744</v>
      </c>
      <c r="Z59" s="149" t="s">
        <v>1818</v>
      </c>
      <c r="AA59" s="149" t="s">
        <v>3591</v>
      </c>
      <c r="AB59" s="149" t="s">
        <v>3666</v>
      </c>
      <c r="AC59" s="148" t="s">
        <v>1892</v>
      </c>
      <c r="AD59" s="149" t="s">
        <v>1966</v>
      </c>
      <c r="AE59" s="148" t="s">
        <v>2040</v>
      </c>
      <c r="AF59" s="149" t="s">
        <v>2114</v>
      </c>
      <c r="AG59" s="148" t="s">
        <v>3745</v>
      </c>
      <c r="AH59" s="149" t="s">
        <v>2188</v>
      </c>
      <c r="AI59" s="149" t="s">
        <v>2262</v>
      </c>
      <c r="AJ59" s="149" t="s">
        <v>2336</v>
      </c>
      <c r="AK59" s="149" t="s">
        <v>3823</v>
      </c>
      <c r="AL59" s="149" t="s">
        <v>3898</v>
      </c>
      <c r="AM59" s="148"/>
      <c r="AN59" s="148" t="s">
        <v>3973</v>
      </c>
      <c r="AO59" s="149" t="s">
        <v>2410</v>
      </c>
      <c r="AP59" s="148" t="s">
        <v>4049</v>
      </c>
      <c r="AQ59" s="149" t="s">
        <v>2484</v>
      </c>
      <c r="AR59" s="148" t="s">
        <v>4125</v>
      </c>
      <c r="AS59" s="149" t="s">
        <v>2558</v>
      </c>
      <c r="AT59" s="149" t="s">
        <v>4201</v>
      </c>
      <c r="AU59" s="149" t="s">
        <v>4276</v>
      </c>
      <c r="AV59" s="149" t="s">
        <v>4351</v>
      </c>
      <c r="AW59" s="149" t="s">
        <v>4426</v>
      </c>
      <c r="AX59" s="148" t="s">
        <v>4501</v>
      </c>
      <c r="AY59" s="149" t="s">
        <v>2632</v>
      </c>
      <c r="AZ59" s="148" t="s">
        <v>4577</v>
      </c>
      <c r="BA59" s="149" t="s">
        <v>2706</v>
      </c>
      <c r="BB59" s="148" t="s">
        <v>4653</v>
      </c>
      <c r="BC59" s="149" t="s">
        <v>2780</v>
      </c>
      <c r="BD59" s="149" t="s">
        <v>4729</v>
      </c>
      <c r="BE59" s="149" t="s">
        <v>4804</v>
      </c>
      <c r="BF59" s="149" t="s">
        <v>4879</v>
      </c>
      <c r="BG59" s="149" t="s">
        <v>4954</v>
      </c>
    </row>
    <row r="60" spans="1:59" ht="15" customHeight="1">
      <c r="A60" s="99" t="s">
        <v>629</v>
      </c>
      <c r="B60" s="99" t="s">
        <v>703</v>
      </c>
      <c r="C60" s="99" t="s">
        <v>776</v>
      </c>
      <c r="D60" s="99" t="s">
        <v>850</v>
      </c>
      <c r="E60" s="99" t="s">
        <v>924</v>
      </c>
      <c r="F60" s="99" t="s">
        <v>1004</v>
      </c>
      <c r="G60" s="99" t="s">
        <v>1079</v>
      </c>
      <c r="H60" s="99" t="s">
        <v>2900</v>
      </c>
      <c r="I60" s="148" t="s">
        <v>2982</v>
      </c>
      <c r="J60" s="149" t="s">
        <v>1153</v>
      </c>
      <c r="K60" s="148" t="s">
        <v>3058</v>
      </c>
      <c r="L60" s="149" t="s">
        <v>1227</v>
      </c>
      <c r="M60" s="148" t="s">
        <v>3134</v>
      </c>
      <c r="N60" s="149" t="s">
        <v>1301</v>
      </c>
      <c r="O60" s="149" t="s">
        <v>3210</v>
      </c>
      <c r="P60" s="149" t="s">
        <v>3285</v>
      </c>
      <c r="Q60" s="149" t="s">
        <v>3360</v>
      </c>
      <c r="R60" s="149" t="s">
        <v>3435</v>
      </c>
      <c r="S60" s="148" t="s">
        <v>1375</v>
      </c>
      <c r="T60" s="149" t="s">
        <v>1449</v>
      </c>
      <c r="U60" s="148" t="s">
        <v>1523</v>
      </c>
      <c r="V60" s="149" t="s">
        <v>1597</v>
      </c>
      <c r="W60" s="148" t="s">
        <v>3514</v>
      </c>
      <c r="X60" s="149" t="s">
        <v>1671</v>
      </c>
      <c r="Y60" s="149" t="s">
        <v>1745</v>
      </c>
      <c r="Z60" s="149" t="s">
        <v>1819</v>
      </c>
      <c r="AA60" s="149" t="s">
        <v>3592</v>
      </c>
      <c r="AB60" s="149" t="s">
        <v>3667</v>
      </c>
      <c r="AC60" s="148" t="s">
        <v>1893</v>
      </c>
      <c r="AD60" s="149" t="s">
        <v>1967</v>
      </c>
      <c r="AE60" s="148" t="s">
        <v>2041</v>
      </c>
      <c r="AF60" s="149" t="s">
        <v>2115</v>
      </c>
      <c r="AG60" s="148" t="s">
        <v>3746</v>
      </c>
      <c r="AH60" s="149" t="s">
        <v>2189</v>
      </c>
      <c r="AI60" s="149" t="s">
        <v>2263</v>
      </c>
      <c r="AJ60" s="149" t="s">
        <v>2337</v>
      </c>
      <c r="AK60" s="149" t="s">
        <v>3824</v>
      </c>
      <c r="AL60" s="149" t="s">
        <v>3899</v>
      </c>
      <c r="AM60" s="148"/>
      <c r="AN60" s="148" t="s">
        <v>3974</v>
      </c>
      <c r="AO60" s="149" t="s">
        <v>2411</v>
      </c>
      <c r="AP60" s="148" t="s">
        <v>4050</v>
      </c>
      <c r="AQ60" s="149" t="s">
        <v>2485</v>
      </c>
      <c r="AR60" s="148" t="s">
        <v>4126</v>
      </c>
      <c r="AS60" s="149" t="s">
        <v>2559</v>
      </c>
      <c r="AT60" s="149" t="s">
        <v>4202</v>
      </c>
      <c r="AU60" s="149" t="s">
        <v>4277</v>
      </c>
      <c r="AV60" s="149" t="s">
        <v>4352</v>
      </c>
      <c r="AW60" s="149" t="s">
        <v>4427</v>
      </c>
      <c r="AX60" s="148" t="s">
        <v>4502</v>
      </c>
      <c r="AY60" s="149" t="s">
        <v>2633</v>
      </c>
      <c r="AZ60" s="148" t="s">
        <v>4578</v>
      </c>
      <c r="BA60" s="149" t="s">
        <v>2707</v>
      </c>
      <c r="BB60" s="148" t="s">
        <v>4654</v>
      </c>
      <c r="BC60" s="149" t="s">
        <v>2781</v>
      </c>
      <c r="BD60" s="149" t="s">
        <v>4730</v>
      </c>
      <c r="BE60" s="149" t="s">
        <v>4805</v>
      </c>
      <c r="BF60" s="149" t="s">
        <v>4880</v>
      </c>
      <c r="BG60" s="149" t="s">
        <v>4955</v>
      </c>
    </row>
    <row r="61" spans="1:59" ht="15" customHeight="1">
      <c r="A61" s="99" t="s">
        <v>630</v>
      </c>
      <c r="B61" s="99" t="s">
        <v>704</v>
      </c>
      <c r="C61" s="99" t="s">
        <v>777</v>
      </c>
      <c r="D61" s="99" t="s">
        <v>851</v>
      </c>
      <c r="E61" s="99" t="s">
        <v>925</v>
      </c>
      <c r="F61" s="99" t="s">
        <v>1005</v>
      </c>
      <c r="G61" s="99" t="s">
        <v>1080</v>
      </c>
      <c r="H61" s="99" t="s">
        <v>2901</v>
      </c>
      <c r="I61" s="148" t="s">
        <v>2983</v>
      </c>
      <c r="J61" s="149" t="s">
        <v>1154</v>
      </c>
      <c r="K61" s="148" t="s">
        <v>3059</v>
      </c>
      <c r="L61" s="149" t="s">
        <v>1228</v>
      </c>
      <c r="M61" s="148" t="s">
        <v>3135</v>
      </c>
      <c r="N61" s="149" t="s">
        <v>1302</v>
      </c>
      <c r="O61" s="149" t="s">
        <v>3211</v>
      </c>
      <c r="P61" s="149" t="s">
        <v>3286</v>
      </c>
      <c r="Q61" s="149" t="s">
        <v>3361</v>
      </c>
      <c r="R61" s="149" t="s">
        <v>3436</v>
      </c>
      <c r="S61" s="148" t="s">
        <v>1376</v>
      </c>
      <c r="T61" s="149" t="s">
        <v>1450</v>
      </c>
      <c r="U61" s="148" t="s">
        <v>1524</v>
      </c>
      <c r="V61" s="149" t="s">
        <v>1598</v>
      </c>
      <c r="W61" s="148" t="s">
        <v>3515</v>
      </c>
      <c r="X61" s="149" t="s">
        <v>1672</v>
      </c>
      <c r="Y61" s="149" t="s">
        <v>1746</v>
      </c>
      <c r="Z61" s="149" t="s">
        <v>1820</v>
      </c>
      <c r="AA61" s="149" t="s">
        <v>3593</v>
      </c>
      <c r="AB61" s="149" t="s">
        <v>3668</v>
      </c>
      <c r="AC61" s="148" t="s">
        <v>1894</v>
      </c>
      <c r="AD61" s="149" t="s">
        <v>1968</v>
      </c>
      <c r="AE61" s="148" t="s">
        <v>2042</v>
      </c>
      <c r="AF61" s="149" t="s">
        <v>2116</v>
      </c>
      <c r="AG61" s="148" t="s">
        <v>3747</v>
      </c>
      <c r="AH61" s="149" t="s">
        <v>2190</v>
      </c>
      <c r="AI61" s="149" t="s">
        <v>2264</v>
      </c>
      <c r="AJ61" s="149" t="s">
        <v>2338</v>
      </c>
      <c r="AK61" s="149" t="s">
        <v>3825</v>
      </c>
      <c r="AL61" s="149" t="s">
        <v>3900</v>
      </c>
      <c r="AM61" s="148"/>
      <c r="AN61" s="148" t="s">
        <v>3975</v>
      </c>
      <c r="AO61" s="149" t="s">
        <v>2412</v>
      </c>
      <c r="AP61" s="148" t="s">
        <v>4051</v>
      </c>
      <c r="AQ61" s="149" t="s">
        <v>2486</v>
      </c>
      <c r="AR61" s="148" t="s">
        <v>4127</v>
      </c>
      <c r="AS61" s="149" t="s">
        <v>2560</v>
      </c>
      <c r="AT61" s="149" t="s">
        <v>4203</v>
      </c>
      <c r="AU61" s="149" t="s">
        <v>4278</v>
      </c>
      <c r="AV61" s="149" t="s">
        <v>4353</v>
      </c>
      <c r="AW61" s="149" t="s">
        <v>4428</v>
      </c>
      <c r="AX61" s="148" t="s">
        <v>4503</v>
      </c>
      <c r="AY61" s="149" t="s">
        <v>2634</v>
      </c>
      <c r="AZ61" s="148" t="s">
        <v>4579</v>
      </c>
      <c r="BA61" s="149" t="s">
        <v>2708</v>
      </c>
      <c r="BB61" s="148" t="s">
        <v>4655</v>
      </c>
      <c r="BC61" s="149" t="s">
        <v>2782</v>
      </c>
      <c r="BD61" s="149" t="s">
        <v>4731</v>
      </c>
      <c r="BE61" s="149" t="s">
        <v>4806</v>
      </c>
      <c r="BF61" s="149" t="s">
        <v>4881</v>
      </c>
      <c r="BG61" s="149" t="s">
        <v>4956</v>
      </c>
    </row>
    <row r="62" spans="1:59" ht="15" customHeight="1">
      <c r="A62" s="99" t="s">
        <v>631</v>
      </c>
      <c r="B62" s="99" t="s">
        <v>691</v>
      </c>
      <c r="C62" s="99" t="s">
        <v>778</v>
      </c>
      <c r="D62" s="99" t="s">
        <v>852</v>
      </c>
      <c r="E62" s="99" t="s">
        <v>926</v>
      </c>
      <c r="F62" s="99" t="s">
        <v>1006</v>
      </c>
      <c r="G62" s="99" t="s">
        <v>1081</v>
      </c>
      <c r="H62" s="99" t="s">
        <v>2902</v>
      </c>
      <c r="I62" s="148" t="s">
        <v>2984</v>
      </c>
      <c r="J62" s="149" t="s">
        <v>1155</v>
      </c>
      <c r="K62" s="148" t="s">
        <v>3060</v>
      </c>
      <c r="L62" s="149" t="s">
        <v>1229</v>
      </c>
      <c r="M62" s="148" t="s">
        <v>3136</v>
      </c>
      <c r="N62" s="149" t="s">
        <v>1303</v>
      </c>
      <c r="O62" s="149" t="s">
        <v>3212</v>
      </c>
      <c r="P62" s="149" t="s">
        <v>3287</v>
      </c>
      <c r="Q62" s="149" t="s">
        <v>3362</v>
      </c>
      <c r="R62" s="149" t="s">
        <v>3437</v>
      </c>
      <c r="S62" s="148" t="s">
        <v>1377</v>
      </c>
      <c r="T62" s="149" t="s">
        <v>1451</v>
      </c>
      <c r="U62" s="148" t="s">
        <v>1525</v>
      </c>
      <c r="V62" s="149" t="s">
        <v>1599</v>
      </c>
      <c r="W62" s="148" t="s">
        <v>3516</v>
      </c>
      <c r="X62" s="149" t="s">
        <v>1673</v>
      </c>
      <c r="Y62" s="149" t="s">
        <v>1747</v>
      </c>
      <c r="Z62" s="149" t="s">
        <v>1821</v>
      </c>
      <c r="AA62" s="149" t="s">
        <v>3594</v>
      </c>
      <c r="AB62" s="149" t="s">
        <v>3669</v>
      </c>
      <c r="AC62" s="148" t="s">
        <v>1895</v>
      </c>
      <c r="AD62" s="149" t="s">
        <v>1969</v>
      </c>
      <c r="AE62" s="148" t="s">
        <v>2043</v>
      </c>
      <c r="AF62" s="149" t="s">
        <v>2117</v>
      </c>
      <c r="AG62" s="148" t="s">
        <v>3748</v>
      </c>
      <c r="AH62" s="149" t="s">
        <v>2191</v>
      </c>
      <c r="AI62" s="149" t="s">
        <v>2265</v>
      </c>
      <c r="AJ62" s="149" t="s">
        <v>2339</v>
      </c>
      <c r="AK62" s="149" t="s">
        <v>3826</v>
      </c>
      <c r="AL62" s="149" t="s">
        <v>3901</v>
      </c>
      <c r="AM62" s="148"/>
      <c r="AN62" s="148" t="s">
        <v>3976</v>
      </c>
      <c r="AO62" s="149" t="s">
        <v>2413</v>
      </c>
      <c r="AP62" s="148" t="s">
        <v>4052</v>
      </c>
      <c r="AQ62" s="149" t="s">
        <v>2487</v>
      </c>
      <c r="AR62" s="148" t="s">
        <v>4128</v>
      </c>
      <c r="AS62" s="149" t="s">
        <v>2561</v>
      </c>
      <c r="AT62" s="149" t="s">
        <v>4204</v>
      </c>
      <c r="AU62" s="149" t="s">
        <v>4279</v>
      </c>
      <c r="AV62" s="149" t="s">
        <v>4354</v>
      </c>
      <c r="AW62" s="149" t="s">
        <v>4429</v>
      </c>
      <c r="AX62" s="148" t="s">
        <v>4504</v>
      </c>
      <c r="AY62" s="149" t="s">
        <v>2635</v>
      </c>
      <c r="AZ62" s="148" t="s">
        <v>4580</v>
      </c>
      <c r="BA62" s="149" t="s">
        <v>2709</v>
      </c>
      <c r="BB62" s="148" t="s">
        <v>4656</v>
      </c>
      <c r="BC62" s="149" t="s">
        <v>2783</v>
      </c>
      <c r="BD62" s="149" t="s">
        <v>4732</v>
      </c>
      <c r="BE62" s="149" t="s">
        <v>4807</v>
      </c>
      <c r="BF62" s="149" t="s">
        <v>4882</v>
      </c>
      <c r="BG62" s="149" t="s">
        <v>4957</v>
      </c>
    </row>
    <row r="63" spans="1:59" ht="15" customHeight="1">
      <c r="A63" s="99" t="s">
        <v>632</v>
      </c>
      <c r="B63" s="99" t="s">
        <v>705</v>
      </c>
      <c r="C63" s="99" t="s">
        <v>779</v>
      </c>
      <c r="D63" s="99" t="s">
        <v>853</v>
      </c>
      <c r="E63" s="99" t="s">
        <v>927</v>
      </c>
      <c r="F63" s="99" t="s">
        <v>1007</v>
      </c>
      <c r="G63" s="99" t="s">
        <v>1082</v>
      </c>
      <c r="H63" s="99" t="s">
        <v>2903</v>
      </c>
      <c r="I63" s="148" t="s">
        <v>2985</v>
      </c>
      <c r="J63" s="149" t="s">
        <v>1156</v>
      </c>
      <c r="K63" s="148" t="s">
        <v>3061</v>
      </c>
      <c r="L63" s="149" t="s">
        <v>1230</v>
      </c>
      <c r="M63" s="148" t="s">
        <v>3137</v>
      </c>
      <c r="N63" s="149" t="s">
        <v>1304</v>
      </c>
      <c r="O63" s="149" t="s">
        <v>3213</v>
      </c>
      <c r="P63" s="149" t="s">
        <v>3288</v>
      </c>
      <c r="Q63" s="149" t="s">
        <v>3363</v>
      </c>
      <c r="R63" s="149" t="s">
        <v>3438</v>
      </c>
      <c r="S63" s="148" t="s">
        <v>1378</v>
      </c>
      <c r="T63" s="149" t="s">
        <v>1452</v>
      </c>
      <c r="U63" s="148" t="s">
        <v>1526</v>
      </c>
      <c r="V63" s="149" t="s">
        <v>1600</v>
      </c>
      <c r="W63" s="148" t="s">
        <v>3517</v>
      </c>
      <c r="X63" s="149" t="s">
        <v>1674</v>
      </c>
      <c r="Y63" s="149" t="s">
        <v>1748</v>
      </c>
      <c r="Z63" s="149" t="s">
        <v>1822</v>
      </c>
      <c r="AA63" s="149" t="s">
        <v>3595</v>
      </c>
      <c r="AB63" s="149" t="s">
        <v>3670</v>
      </c>
      <c r="AC63" s="148" t="s">
        <v>1896</v>
      </c>
      <c r="AD63" s="149" t="s">
        <v>1970</v>
      </c>
      <c r="AE63" s="148" t="s">
        <v>2044</v>
      </c>
      <c r="AF63" s="149" t="s">
        <v>2118</v>
      </c>
      <c r="AG63" s="148" t="s">
        <v>3749</v>
      </c>
      <c r="AH63" s="149" t="s">
        <v>2192</v>
      </c>
      <c r="AI63" s="149" t="s">
        <v>2266</v>
      </c>
      <c r="AJ63" s="149" t="s">
        <v>2340</v>
      </c>
      <c r="AK63" s="149" t="s">
        <v>3827</v>
      </c>
      <c r="AL63" s="149" t="s">
        <v>3902</v>
      </c>
      <c r="AM63" s="148"/>
      <c r="AN63" s="148" t="s">
        <v>3977</v>
      </c>
      <c r="AO63" s="149" t="s">
        <v>2414</v>
      </c>
      <c r="AP63" s="148" t="s">
        <v>4053</v>
      </c>
      <c r="AQ63" s="149" t="s">
        <v>2488</v>
      </c>
      <c r="AR63" s="148" t="s">
        <v>4129</v>
      </c>
      <c r="AS63" s="149" t="s">
        <v>2562</v>
      </c>
      <c r="AT63" s="149" t="s">
        <v>4205</v>
      </c>
      <c r="AU63" s="149" t="s">
        <v>4280</v>
      </c>
      <c r="AV63" s="149" t="s">
        <v>4355</v>
      </c>
      <c r="AW63" s="149" t="s">
        <v>4430</v>
      </c>
      <c r="AX63" s="148" t="s">
        <v>4505</v>
      </c>
      <c r="AY63" s="149" t="s">
        <v>2636</v>
      </c>
      <c r="AZ63" s="148" t="s">
        <v>4581</v>
      </c>
      <c r="BA63" s="149" t="s">
        <v>2710</v>
      </c>
      <c r="BB63" s="148" t="s">
        <v>4657</v>
      </c>
      <c r="BC63" s="149" t="s">
        <v>2784</v>
      </c>
      <c r="BD63" s="149" t="s">
        <v>4733</v>
      </c>
      <c r="BE63" s="149" t="s">
        <v>4808</v>
      </c>
      <c r="BF63" s="149" t="s">
        <v>4883</v>
      </c>
      <c r="BG63" s="149" t="s">
        <v>4958</v>
      </c>
    </row>
    <row r="64" spans="1:59" ht="15" customHeight="1">
      <c r="A64" s="99" t="s">
        <v>633</v>
      </c>
      <c r="B64" s="99" t="s">
        <v>706</v>
      </c>
      <c r="C64" s="99" t="s">
        <v>780</v>
      </c>
      <c r="D64" s="99" t="s">
        <v>854</v>
      </c>
      <c r="E64" s="99" t="s">
        <v>928</v>
      </c>
      <c r="F64" s="99" t="s">
        <v>1008</v>
      </c>
      <c r="G64" s="99" t="s">
        <v>1083</v>
      </c>
      <c r="H64" s="99" t="s">
        <v>2904</v>
      </c>
      <c r="I64" s="148" t="s">
        <v>2986</v>
      </c>
      <c r="J64" s="149" t="s">
        <v>1157</v>
      </c>
      <c r="K64" s="148" t="s">
        <v>3062</v>
      </c>
      <c r="L64" s="149" t="s">
        <v>1231</v>
      </c>
      <c r="M64" s="148" t="s">
        <v>3138</v>
      </c>
      <c r="N64" s="149" t="s">
        <v>1305</v>
      </c>
      <c r="O64" s="149" t="s">
        <v>3214</v>
      </c>
      <c r="P64" s="149" t="s">
        <v>3289</v>
      </c>
      <c r="Q64" s="149" t="s">
        <v>3364</v>
      </c>
      <c r="R64" s="149" t="s">
        <v>3439</v>
      </c>
      <c r="S64" s="148" t="s">
        <v>1379</v>
      </c>
      <c r="T64" s="149" t="s">
        <v>1453</v>
      </c>
      <c r="U64" s="148" t="s">
        <v>1527</v>
      </c>
      <c r="V64" s="149" t="s">
        <v>1601</v>
      </c>
      <c r="W64" s="148" t="s">
        <v>3518</v>
      </c>
      <c r="X64" s="149" t="s">
        <v>1675</v>
      </c>
      <c r="Y64" s="149" t="s">
        <v>1749</v>
      </c>
      <c r="Z64" s="149" t="s">
        <v>1823</v>
      </c>
      <c r="AA64" s="149" t="s">
        <v>3596</v>
      </c>
      <c r="AB64" s="149" t="s">
        <v>3671</v>
      </c>
      <c r="AC64" s="148" t="s">
        <v>1897</v>
      </c>
      <c r="AD64" s="149" t="s">
        <v>1971</v>
      </c>
      <c r="AE64" s="148" t="s">
        <v>2045</v>
      </c>
      <c r="AF64" s="149" t="s">
        <v>2119</v>
      </c>
      <c r="AG64" s="148" t="s">
        <v>3750</v>
      </c>
      <c r="AH64" s="149" t="s">
        <v>2193</v>
      </c>
      <c r="AI64" s="149" t="s">
        <v>2267</v>
      </c>
      <c r="AJ64" s="149" t="s">
        <v>2341</v>
      </c>
      <c r="AK64" s="149" t="s">
        <v>3828</v>
      </c>
      <c r="AL64" s="149" t="s">
        <v>3903</v>
      </c>
      <c r="AM64" s="148"/>
      <c r="AN64" s="148" t="s">
        <v>3978</v>
      </c>
      <c r="AO64" s="149" t="s">
        <v>2415</v>
      </c>
      <c r="AP64" s="148" t="s">
        <v>4054</v>
      </c>
      <c r="AQ64" s="149" t="s">
        <v>2489</v>
      </c>
      <c r="AR64" s="148" t="s">
        <v>4130</v>
      </c>
      <c r="AS64" s="149" t="s">
        <v>2563</v>
      </c>
      <c r="AT64" s="149" t="s">
        <v>4206</v>
      </c>
      <c r="AU64" s="149" t="s">
        <v>4281</v>
      </c>
      <c r="AV64" s="149" t="s">
        <v>4356</v>
      </c>
      <c r="AW64" s="149" t="s">
        <v>4431</v>
      </c>
      <c r="AX64" s="148" t="s">
        <v>4506</v>
      </c>
      <c r="AY64" s="149" t="s">
        <v>2637</v>
      </c>
      <c r="AZ64" s="148" t="s">
        <v>4582</v>
      </c>
      <c r="BA64" s="149" t="s">
        <v>2711</v>
      </c>
      <c r="BB64" s="148" t="s">
        <v>4658</v>
      </c>
      <c r="BC64" s="149" t="s">
        <v>2785</v>
      </c>
      <c r="BD64" s="149" t="s">
        <v>4734</v>
      </c>
      <c r="BE64" s="149" t="s">
        <v>4809</v>
      </c>
      <c r="BF64" s="149" t="s">
        <v>4884</v>
      </c>
      <c r="BG64" s="149" t="s">
        <v>4959</v>
      </c>
    </row>
    <row r="65" spans="1:59" ht="15" customHeight="1">
      <c r="A65" s="99" t="s">
        <v>634</v>
      </c>
      <c r="B65" s="99" t="s">
        <v>707</v>
      </c>
      <c r="C65" s="99" t="s">
        <v>781</v>
      </c>
      <c r="D65" s="99" t="s">
        <v>855</v>
      </c>
      <c r="E65" s="99" t="s">
        <v>929</v>
      </c>
      <c r="F65" s="99" t="s">
        <v>1009</v>
      </c>
      <c r="G65" s="99" t="s">
        <v>1084</v>
      </c>
      <c r="H65" s="99" t="s">
        <v>2905</v>
      </c>
      <c r="I65" s="148" t="s">
        <v>2987</v>
      </c>
      <c r="J65" s="149" t="s">
        <v>1158</v>
      </c>
      <c r="K65" s="148" t="s">
        <v>3063</v>
      </c>
      <c r="L65" s="149" t="s">
        <v>1232</v>
      </c>
      <c r="M65" s="148" t="s">
        <v>3139</v>
      </c>
      <c r="N65" s="149" t="s">
        <v>1306</v>
      </c>
      <c r="O65" s="149" t="s">
        <v>3215</v>
      </c>
      <c r="P65" s="149" t="s">
        <v>3290</v>
      </c>
      <c r="Q65" s="149" t="s">
        <v>3365</v>
      </c>
      <c r="R65" s="149" t="s">
        <v>3440</v>
      </c>
      <c r="S65" s="148" t="s">
        <v>1380</v>
      </c>
      <c r="T65" s="149" t="s">
        <v>1454</v>
      </c>
      <c r="U65" s="148" t="s">
        <v>1528</v>
      </c>
      <c r="V65" s="149" t="s">
        <v>1602</v>
      </c>
      <c r="W65" s="148" t="s">
        <v>3519</v>
      </c>
      <c r="X65" s="149" t="s">
        <v>1676</v>
      </c>
      <c r="Y65" s="149" t="s">
        <v>1750</v>
      </c>
      <c r="Z65" s="149" t="s">
        <v>1824</v>
      </c>
      <c r="AA65" s="149" t="s">
        <v>3597</v>
      </c>
      <c r="AB65" s="149" t="s">
        <v>3672</v>
      </c>
      <c r="AC65" s="148" t="s">
        <v>1898</v>
      </c>
      <c r="AD65" s="149" t="s">
        <v>1972</v>
      </c>
      <c r="AE65" s="148" t="s">
        <v>2046</v>
      </c>
      <c r="AF65" s="149" t="s">
        <v>2120</v>
      </c>
      <c r="AG65" s="148" t="s">
        <v>3751</v>
      </c>
      <c r="AH65" s="149" t="s">
        <v>2194</v>
      </c>
      <c r="AI65" s="149" t="s">
        <v>2268</v>
      </c>
      <c r="AJ65" s="149" t="s">
        <v>2342</v>
      </c>
      <c r="AK65" s="149" t="s">
        <v>3829</v>
      </c>
      <c r="AL65" s="149" t="s">
        <v>3904</v>
      </c>
      <c r="AM65" s="148"/>
      <c r="AN65" s="148" t="s">
        <v>3979</v>
      </c>
      <c r="AO65" s="149" t="s">
        <v>2416</v>
      </c>
      <c r="AP65" s="148" t="s">
        <v>4055</v>
      </c>
      <c r="AQ65" s="149" t="s">
        <v>2490</v>
      </c>
      <c r="AR65" s="148" t="s">
        <v>4131</v>
      </c>
      <c r="AS65" s="149" t="s">
        <v>2564</v>
      </c>
      <c r="AT65" s="149" t="s">
        <v>4207</v>
      </c>
      <c r="AU65" s="149" t="s">
        <v>4282</v>
      </c>
      <c r="AV65" s="149" t="s">
        <v>4357</v>
      </c>
      <c r="AW65" s="149" t="s">
        <v>4432</v>
      </c>
      <c r="AX65" s="148" t="s">
        <v>4507</v>
      </c>
      <c r="AY65" s="149" t="s">
        <v>2638</v>
      </c>
      <c r="AZ65" s="148" t="s">
        <v>4583</v>
      </c>
      <c r="BA65" s="149" t="s">
        <v>2712</v>
      </c>
      <c r="BB65" s="148" t="s">
        <v>4659</v>
      </c>
      <c r="BC65" s="149" t="s">
        <v>2786</v>
      </c>
      <c r="BD65" s="149" t="s">
        <v>4735</v>
      </c>
      <c r="BE65" s="149" t="s">
        <v>4810</v>
      </c>
      <c r="BF65" s="149" t="s">
        <v>4885</v>
      </c>
      <c r="BG65" s="149" t="s">
        <v>4960</v>
      </c>
    </row>
    <row r="66" spans="1:59" ht="15" customHeight="1">
      <c r="A66" s="99" t="s">
        <v>635</v>
      </c>
      <c r="B66" s="99" t="s">
        <v>708</v>
      </c>
      <c r="C66" s="99" t="s">
        <v>782</v>
      </c>
      <c r="D66" s="99" t="s">
        <v>856</v>
      </c>
      <c r="E66" s="99" t="s">
        <v>930</v>
      </c>
      <c r="F66" s="99" t="s">
        <v>1010</v>
      </c>
      <c r="G66" s="99" t="s">
        <v>1085</v>
      </c>
      <c r="H66" s="99" t="s">
        <v>2906</v>
      </c>
      <c r="I66" s="148" t="s">
        <v>2988</v>
      </c>
      <c r="J66" s="149" t="s">
        <v>1159</v>
      </c>
      <c r="K66" s="148" t="s">
        <v>3064</v>
      </c>
      <c r="L66" s="149" t="s">
        <v>1233</v>
      </c>
      <c r="M66" s="148" t="s">
        <v>3140</v>
      </c>
      <c r="N66" s="149" t="s">
        <v>1307</v>
      </c>
      <c r="O66" s="149" t="s">
        <v>3216</v>
      </c>
      <c r="P66" s="149" t="s">
        <v>3291</v>
      </c>
      <c r="Q66" s="149" t="s">
        <v>3366</v>
      </c>
      <c r="R66" s="149" t="s">
        <v>3441</v>
      </c>
      <c r="S66" s="148" t="s">
        <v>1381</v>
      </c>
      <c r="T66" s="149" t="s">
        <v>1455</v>
      </c>
      <c r="U66" s="148" t="s">
        <v>1529</v>
      </c>
      <c r="V66" s="149" t="s">
        <v>1603</v>
      </c>
      <c r="W66" s="148" t="s">
        <v>3520</v>
      </c>
      <c r="X66" s="149" t="s">
        <v>1677</v>
      </c>
      <c r="Y66" s="149" t="s">
        <v>1751</v>
      </c>
      <c r="Z66" s="149" t="s">
        <v>1825</v>
      </c>
      <c r="AA66" s="149" t="s">
        <v>3598</v>
      </c>
      <c r="AB66" s="149" t="s">
        <v>3673</v>
      </c>
      <c r="AC66" s="148" t="s">
        <v>1899</v>
      </c>
      <c r="AD66" s="149" t="s">
        <v>1973</v>
      </c>
      <c r="AE66" s="148" t="s">
        <v>2047</v>
      </c>
      <c r="AF66" s="149" t="s">
        <v>2121</v>
      </c>
      <c r="AG66" s="148" t="s">
        <v>3752</v>
      </c>
      <c r="AH66" s="149" t="s">
        <v>2195</v>
      </c>
      <c r="AI66" s="149" t="s">
        <v>2269</v>
      </c>
      <c r="AJ66" s="149" t="s">
        <v>2343</v>
      </c>
      <c r="AK66" s="149" t="s">
        <v>3830</v>
      </c>
      <c r="AL66" s="149" t="s">
        <v>3905</v>
      </c>
      <c r="AM66" s="148"/>
      <c r="AN66" s="148" t="s">
        <v>3980</v>
      </c>
      <c r="AO66" s="149" t="s">
        <v>2417</v>
      </c>
      <c r="AP66" s="148" t="s">
        <v>4056</v>
      </c>
      <c r="AQ66" s="149" t="s">
        <v>2491</v>
      </c>
      <c r="AR66" s="148" t="s">
        <v>4132</v>
      </c>
      <c r="AS66" s="149" t="s">
        <v>2565</v>
      </c>
      <c r="AT66" s="149" t="s">
        <v>4208</v>
      </c>
      <c r="AU66" s="149" t="s">
        <v>4283</v>
      </c>
      <c r="AV66" s="149" t="s">
        <v>4358</v>
      </c>
      <c r="AW66" s="149" t="s">
        <v>4433</v>
      </c>
      <c r="AX66" s="148" t="s">
        <v>4508</v>
      </c>
      <c r="AY66" s="149" t="s">
        <v>2639</v>
      </c>
      <c r="AZ66" s="148" t="s">
        <v>4584</v>
      </c>
      <c r="BA66" s="149" t="s">
        <v>2713</v>
      </c>
      <c r="BB66" s="148" t="s">
        <v>4660</v>
      </c>
      <c r="BC66" s="149" t="s">
        <v>2787</v>
      </c>
      <c r="BD66" s="149" t="s">
        <v>4736</v>
      </c>
      <c r="BE66" s="149" t="s">
        <v>4811</v>
      </c>
      <c r="BF66" s="149" t="s">
        <v>4886</v>
      </c>
      <c r="BG66" s="149" t="s">
        <v>4961</v>
      </c>
    </row>
    <row r="67" spans="1:59" ht="15" customHeight="1">
      <c r="A67" s="99" t="s">
        <v>636</v>
      </c>
      <c r="B67" s="99" t="s">
        <v>709</v>
      </c>
      <c r="C67" s="99" t="s">
        <v>783</v>
      </c>
      <c r="D67" s="99" t="s">
        <v>857</v>
      </c>
      <c r="E67" s="99" t="s">
        <v>931</v>
      </c>
      <c r="F67" s="99" t="s">
        <v>1011</v>
      </c>
      <c r="G67" s="99" t="s">
        <v>1086</v>
      </c>
      <c r="H67" s="99" t="s">
        <v>2907</v>
      </c>
      <c r="I67" s="148" t="s">
        <v>2989</v>
      </c>
      <c r="J67" s="149" t="s">
        <v>1160</v>
      </c>
      <c r="K67" s="148" t="s">
        <v>3065</v>
      </c>
      <c r="L67" s="149" t="s">
        <v>1234</v>
      </c>
      <c r="M67" s="148" t="s">
        <v>3141</v>
      </c>
      <c r="N67" s="149" t="s">
        <v>1308</v>
      </c>
      <c r="O67" s="149" t="s">
        <v>3217</v>
      </c>
      <c r="P67" s="149" t="s">
        <v>3292</v>
      </c>
      <c r="Q67" s="149" t="s">
        <v>3367</v>
      </c>
      <c r="R67" s="149" t="s">
        <v>3442</v>
      </c>
      <c r="S67" s="148" t="s">
        <v>1382</v>
      </c>
      <c r="T67" s="149" t="s">
        <v>1456</v>
      </c>
      <c r="U67" s="148" t="s">
        <v>1530</v>
      </c>
      <c r="V67" s="149" t="s">
        <v>1604</v>
      </c>
      <c r="W67" s="148" t="s">
        <v>3521</v>
      </c>
      <c r="X67" s="149" t="s">
        <v>1678</v>
      </c>
      <c r="Y67" s="149" t="s">
        <v>1752</v>
      </c>
      <c r="Z67" s="149" t="s">
        <v>1826</v>
      </c>
      <c r="AA67" s="149" t="s">
        <v>3599</v>
      </c>
      <c r="AB67" s="149" t="s">
        <v>3674</v>
      </c>
      <c r="AC67" s="148" t="s">
        <v>1900</v>
      </c>
      <c r="AD67" s="149" t="s">
        <v>1974</v>
      </c>
      <c r="AE67" s="148" t="s">
        <v>2048</v>
      </c>
      <c r="AF67" s="149" t="s">
        <v>2122</v>
      </c>
      <c r="AG67" s="148" t="s">
        <v>3753</v>
      </c>
      <c r="AH67" s="149" t="s">
        <v>2196</v>
      </c>
      <c r="AI67" s="149" t="s">
        <v>2270</v>
      </c>
      <c r="AJ67" s="149" t="s">
        <v>2344</v>
      </c>
      <c r="AK67" s="149" t="s">
        <v>3831</v>
      </c>
      <c r="AL67" s="149" t="s">
        <v>3906</v>
      </c>
      <c r="AM67" s="148"/>
      <c r="AN67" s="148" t="s">
        <v>3981</v>
      </c>
      <c r="AO67" s="149" t="s">
        <v>2418</v>
      </c>
      <c r="AP67" s="148" t="s">
        <v>4057</v>
      </c>
      <c r="AQ67" s="149" t="s">
        <v>2492</v>
      </c>
      <c r="AR67" s="148" t="s">
        <v>4133</v>
      </c>
      <c r="AS67" s="149" t="s">
        <v>2566</v>
      </c>
      <c r="AT67" s="149" t="s">
        <v>4209</v>
      </c>
      <c r="AU67" s="149" t="s">
        <v>4284</v>
      </c>
      <c r="AV67" s="149" t="s">
        <v>4359</v>
      </c>
      <c r="AW67" s="149" t="s">
        <v>4434</v>
      </c>
      <c r="AX67" s="148" t="s">
        <v>4509</v>
      </c>
      <c r="AY67" s="149" t="s">
        <v>2640</v>
      </c>
      <c r="AZ67" s="148" t="s">
        <v>4585</v>
      </c>
      <c r="BA67" s="149" t="s">
        <v>2714</v>
      </c>
      <c r="BB67" s="148" t="s">
        <v>4661</v>
      </c>
      <c r="BC67" s="149" t="s">
        <v>2788</v>
      </c>
      <c r="BD67" s="149" t="s">
        <v>4737</v>
      </c>
      <c r="BE67" s="149" t="s">
        <v>4812</v>
      </c>
      <c r="BF67" s="149" t="s">
        <v>4887</v>
      </c>
      <c r="BG67" s="149" t="s">
        <v>4962</v>
      </c>
    </row>
    <row r="68" spans="1:59" ht="15" customHeight="1">
      <c r="A68" s="99" t="s">
        <v>637</v>
      </c>
      <c r="B68" s="99" t="s">
        <v>710</v>
      </c>
      <c r="C68" s="99" t="s">
        <v>784</v>
      </c>
      <c r="D68" s="99" t="s">
        <v>858</v>
      </c>
      <c r="E68" s="99" t="s">
        <v>932</v>
      </c>
      <c r="F68" s="99" t="s">
        <v>1012</v>
      </c>
      <c r="G68" s="99" t="s">
        <v>1087</v>
      </c>
      <c r="H68" s="99" t="s">
        <v>2908</v>
      </c>
      <c r="I68" s="148" t="s">
        <v>2990</v>
      </c>
      <c r="J68" s="149" t="s">
        <v>1161</v>
      </c>
      <c r="K68" s="148" t="s">
        <v>3066</v>
      </c>
      <c r="L68" s="149" t="s">
        <v>1235</v>
      </c>
      <c r="M68" s="148" t="s">
        <v>3142</v>
      </c>
      <c r="N68" s="149" t="s">
        <v>1309</v>
      </c>
      <c r="O68" s="149" t="s">
        <v>3218</v>
      </c>
      <c r="P68" s="149" t="s">
        <v>3293</v>
      </c>
      <c r="Q68" s="149" t="s">
        <v>3368</v>
      </c>
      <c r="R68" s="149" t="s">
        <v>3443</v>
      </c>
      <c r="S68" s="148" t="s">
        <v>1383</v>
      </c>
      <c r="T68" s="149" t="s">
        <v>1457</v>
      </c>
      <c r="U68" s="148" t="s">
        <v>1531</v>
      </c>
      <c r="V68" s="149" t="s">
        <v>1605</v>
      </c>
      <c r="W68" s="148" t="s">
        <v>3522</v>
      </c>
      <c r="X68" s="149" t="s">
        <v>1679</v>
      </c>
      <c r="Y68" s="149" t="s">
        <v>1753</v>
      </c>
      <c r="Z68" s="149" t="s">
        <v>1827</v>
      </c>
      <c r="AA68" s="149" t="s">
        <v>3600</v>
      </c>
      <c r="AB68" s="149" t="s">
        <v>3675</v>
      </c>
      <c r="AC68" s="148" t="s">
        <v>1901</v>
      </c>
      <c r="AD68" s="149" t="s">
        <v>1975</v>
      </c>
      <c r="AE68" s="148" t="s">
        <v>2049</v>
      </c>
      <c r="AF68" s="149" t="s">
        <v>2123</v>
      </c>
      <c r="AG68" s="148" t="s">
        <v>3754</v>
      </c>
      <c r="AH68" s="149" t="s">
        <v>2197</v>
      </c>
      <c r="AI68" s="149" t="s">
        <v>2271</v>
      </c>
      <c r="AJ68" s="149" t="s">
        <v>2345</v>
      </c>
      <c r="AK68" s="149" t="s">
        <v>3832</v>
      </c>
      <c r="AL68" s="149" t="s">
        <v>3907</v>
      </c>
      <c r="AM68" s="148"/>
      <c r="AN68" s="148" t="s">
        <v>3982</v>
      </c>
      <c r="AO68" s="149" t="s">
        <v>2419</v>
      </c>
      <c r="AP68" s="148" t="s">
        <v>4058</v>
      </c>
      <c r="AQ68" s="149" t="s">
        <v>2493</v>
      </c>
      <c r="AR68" s="148" t="s">
        <v>4134</v>
      </c>
      <c r="AS68" s="149" t="s">
        <v>2567</v>
      </c>
      <c r="AT68" s="149" t="s">
        <v>4210</v>
      </c>
      <c r="AU68" s="149" t="s">
        <v>4285</v>
      </c>
      <c r="AV68" s="149" t="s">
        <v>4360</v>
      </c>
      <c r="AW68" s="149" t="s">
        <v>4435</v>
      </c>
      <c r="AX68" s="148" t="s">
        <v>4510</v>
      </c>
      <c r="AY68" s="149" t="s">
        <v>2641</v>
      </c>
      <c r="AZ68" s="148" t="s">
        <v>4586</v>
      </c>
      <c r="BA68" s="149" t="s">
        <v>2715</v>
      </c>
      <c r="BB68" s="148" t="s">
        <v>4662</v>
      </c>
      <c r="BC68" s="149" t="s">
        <v>2789</v>
      </c>
      <c r="BD68" s="149" t="s">
        <v>4738</v>
      </c>
      <c r="BE68" s="149" t="s">
        <v>4813</v>
      </c>
      <c r="BF68" s="149" t="s">
        <v>4888</v>
      </c>
      <c r="BG68" s="149" t="s">
        <v>4963</v>
      </c>
    </row>
    <row r="69" spans="1:59" ht="15" customHeight="1">
      <c r="A69" s="99" t="s">
        <v>638</v>
      </c>
      <c r="B69" s="99" t="s">
        <v>711</v>
      </c>
      <c r="C69" s="99" t="s">
        <v>785</v>
      </c>
      <c r="D69" s="99" t="s">
        <v>859</v>
      </c>
      <c r="E69" s="99" t="s">
        <v>933</v>
      </c>
      <c r="F69" s="99" t="s">
        <v>1013</v>
      </c>
      <c r="G69" s="99" t="s">
        <v>1088</v>
      </c>
      <c r="H69" s="99" t="s">
        <v>2909</v>
      </c>
      <c r="I69" s="148" t="s">
        <v>2991</v>
      </c>
      <c r="J69" s="149" t="s">
        <v>1162</v>
      </c>
      <c r="K69" s="148" t="s">
        <v>3067</v>
      </c>
      <c r="L69" s="149" t="s">
        <v>1236</v>
      </c>
      <c r="M69" s="148" t="s">
        <v>3143</v>
      </c>
      <c r="N69" s="149" t="s">
        <v>1310</v>
      </c>
      <c r="O69" s="149" t="s">
        <v>3219</v>
      </c>
      <c r="P69" s="149" t="s">
        <v>3294</v>
      </c>
      <c r="Q69" s="149" t="s">
        <v>3369</v>
      </c>
      <c r="R69" s="149" t="s">
        <v>3444</v>
      </c>
      <c r="S69" s="148" t="s">
        <v>1384</v>
      </c>
      <c r="T69" s="149" t="s">
        <v>1458</v>
      </c>
      <c r="U69" s="148" t="s">
        <v>1532</v>
      </c>
      <c r="V69" s="149" t="s">
        <v>1606</v>
      </c>
      <c r="W69" s="148" t="s">
        <v>3523</v>
      </c>
      <c r="X69" s="149" t="s">
        <v>1680</v>
      </c>
      <c r="Y69" s="149" t="s">
        <v>1754</v>
      </c>
      <c r="Z69" s="149" t="s">
        <v>1828</v>
      </c>
      <c r="AA69" s="149" t="s">
        <v>3601</v>
      </c>
      <c r="AB69" s="149" t="s">
        <v>3676</v>
      </c>
      <c r="AC69" s="148" t="s">
        <v>1902</v>
      </c>
      <c r="AD69" s="149" t="s">
        <v>1976</v>
      </c>
      <c r="AE69" s="148" t="s">
        <v>2050</v>
      </c>
      <c r="AF69" s="149" t="s">
        <v>2124</v>
      </c>
      <c r="AG69" s="148" t="s">
        <v>3755</v>
      </c>
      <c r="AH69" s="149" t="s">
        <v>2198</v>
      </c>
      <c r="AI69" s="149" t="s">
        <v>2272</v>
      </c>
      <c r="AJ69" s="149" t="s">
        <v>2346</v>
      </c>
      <c r="AK69" s="149" t="s">
        <v>3833</v>
      </c>
      <c r="AL69" s="149" t="s">
        <v>3908</v>
      </c>
      <c r="AM69" s="148"/>
      <c r="AN69" s="148" t="s">
        <v>3983</v>
      </c>
      <c r="AO69" s="149" t="s">
        <v>2420</v>
      </c>
      <c r="AP69" s="148" t="s">
        <v>4059</v>
      </c>
      <c r="AQ69" s="149" t="s">
        <v>2494</v>
      </c>
      <c r="AR69" s="148" t="s">
        <v>4135</v>
      </c>
      <c r="AS69" s="149" t="s">
        <v>2568</v>
      </c>
      <c r="AT69" s="149" t="s">
        <v>4211</v>
      </c>
      <c r="AU69" s="149" t="s">
        <v>4286</v>
      </c>
      <c r="AV69" s="149" t="s">
        <v>4361</v>
      </c>
      <c r="AW69" s="149" t="s">
        <v>4436</v>
      </c>
      <c r="AX69" s="148" t="s">
        <v>4511</v>
      </c>
      <c r="AY69" s="149" t="s">
        <v>2642</v>
      </c>
      <c r="AZ69" s="148" t="s">
        <v>4587</v>
      </c>
      <c r="BA69" s="149" t="s">
        <v>2716</v>
      </c>
      <c r="BB69" s="148" t="s">
        <v>4663</v>
      </c>
      <c r="BC69" s="149" t="s">
        <v>2790</v>
      </c>
      <c r="BD69" s="149" t="s">
        <v>4739</v>
      </c>
      <c r="BE69" s="149" t="s">
        <v>4814</v>
      </c>
      <c r="BF69" s="149" t="s">
        <v>4889</v>
      </c>
      <c r="BG69" s="149" t="s">
        <v>4964</v>
      </c>
    </row>
    <row r="70" spans="1:59" ht="15" customHeight="1">
      <c r="A70" s="99" t="s">
        <v>639</v>
      </c>
      <c r="B70" s="99" t="s">
        <v>712</v>
      </c>
      <c r="C70" s="99" t="s">
        <v>786</v>
      </c>
      <c r="D70" s="99" t="s">
        <v>860</v>
      </c>
      <c r="E70" s="99" t="s">
        <v>934</v>
      </c>
      <c r="F70" s="99" t="s">
        <v>1014</v>
      </c>
      <c r="G70" s="99" t="s">
        <v>1089</v>
      </c>
      <c r="H70" s="99" t="s">
        <v>2910</v>
      </c>
      <c r="I70" s="148" t="s">
        <v>2992</v>
      </c>
      <c r="J70" s="149" t="s">
        <v>1163</v>
      </c>
      <c r="K70" s="148" t="s">
        <v>3068</v>
      </c>
      <c r="L70" s="149" t="s">
        <v>1237</v>
      </c>
      <c r="M70" s="148" t="s">
        <v>3144</v>
      </c>
      <c r="N70" s="149" t="s">
        <v>1311</v>
      </c>
      <c r="O70" s="149" t="s">
        <v>3220</v>
      </c>
      <c r="P70" s="149" t="s">
        <v>3295</v>
      </c>
      <c r="Q70" s="149" t="s">
        <v>3370</v>
      </c>
      <c r="R70" s="149" t="s">
        <v>3445</v>
      </c>
      <c r="S70" s="148" t="s">
        <v>1385</v>
      </c>
      <c r="T70" s="149" t="s">
        <v>1459</v>
      </c>
      <c r="U70" s="148" t="s">
        <v>1533</v>
      </c>
      <c r="V70" s="149" t="s">
        <v>1607</v>
      </c>
      <c r="W70" s="148" t="s">
        <v>3524</v>
      </c>
      <c r="X70" s="149" t="s">
        <v>1681</v>
      </c>
      <c r="Y70" s="149" t="s">
        <v>1755</v>
      </c>
      <c r="Z70" s="149" t="s">
        <v>1829</v>
      </c>
      <c r="AA70" s="149" t="s">
        <v>3602</v>
      </c>
      <c r="AB70" s="149" t="s">
        <v>3677</v>
      </c>
      <c r="AC70" s="148" t="s">
        <v>1903</v>
      </c>
      <c r="AD70" s="149" t="s">
        <v>1977</v>
      </c>
      <c r="AE70" s="148" t="s">
        <v>2051</v>
      </c>
      <c r="AF70" s="149" t="s">
        <v>2125</v>
      </c>
      <c r="AG70" s="148" t="s">
        <v>3756</v>
      </c>
      <c r="AH70" s="149" t="s">
        <v>2199</v>
      </c>
      <c r="AI70" s="149" t="s">
        <v>2273</v>
      </c>
      <c r="AJ70" s="149" t="s">
        <v>2347</v>
      </c>
      <c r="AK70" s="149" t="s">
        <v>3834</v>
      </c>
      <c r="AL70" s="149" t="s">
        <v>3909</v>
      </c>
      <c r="AM70" s="148"/>
      <c r="AN70" s="148" t="s">
        <v>3984</v>
      </c>
      <c r="AO70" s="149" t="s">
        <v>2421</v>
      </c>
      <c r="AP70" s="148" t="s">
        <v>4060</v>
      </c>
      <c r="AQ70" s="149" t="s">
        <v>2495</v>
      </c>
      <c r="AR70" s="148" t="s">
        <v>4136</v>
      </c>
      <c r="AS70" s="149" t="s">
        <v>2569</v>
      </c>
      <c r="AT70" s="149" t="s">
        <v>4212</v>
      </c>
      <c r="AU70" s="149" t="s">
        <v>4287</v>
      </c>
      <c r="AV70" s="149" t="s">
        <v>4362</v>
      </c>
      <c r="AW70" s="149" t="s">
        <v>4437</v>
      </c>
      <c r="AX70" s="148" t="s">
        <v>4512</v>
      </c>
      <c r="AY70" s="149" t="s">
        <v>2643</v>
      </c>
      <c r="AZ70" s="148" t="s">
        <v>4588</v>
      </c>
      <c r="BA70" s="149" t="s">
        <v>2717</v>
      </c>
      <c r="BB70" s="148" t="s">
        <v>4664</v>
      </c>
      <c r="BC70" s="149" t="s">
        <v>2791</v>
      </c>
      <c r="BD70" s="149" t="s">
        <v>4740</v>
      </c>
      <c r="BE70" s="149" t="s">
        <v>4815</v>
      </c>
      <c r="BF70" s="149" t="s">
        <v>4890</v>
      </c>
      <c r="BG70" s="149" t="s">
        <v>4965</v>
      </c>
    </row>
    <row r="71" spans="1:59" ht="15" customHeight="1">
      <c r="A71" s="99" t="s">
        <v>640</v>
      </c>
      <c r="B71" s="99" t="s">
        <v>713</v>
      </c>
      <c r="C71" s="99" t="s">
        <v>787</v>
      </c>
      <c r="D71" s="99" t="s">
        <v>861</v>
      </c>
      <c r="E71" s="99" t="s">
        <v>935</v>
      </c>
      <c r="F71" s="99" t="s">
        <v>1015</v>
      </c>
      <c r="G71" s="99" t="s">
        <v>1090</v>
      </c>
      <c r="H71" s="99" t="s">
        <v>2911</v>
      </c>
      <c r="I71" s="148" t="s">
        <v>2993</v>
      </c>
      <c r="J71" s="149" t="s">
        <v>1164</v>
      </c>
      <c r="K71" s="148" t="s">
        <v>3069</v>
      </c>
      <c r="L71" s="149" t="s">
        <v>1238</v>
      </c>
      <c r="M71" s="148" t="s">
        <v>3145</v>
      </c>
      <c r="N71" s="149" t="s">
        <v>1312</v>
      </c>
      <c r="O71" s="149" t="s">
        <v>3221</v>
      </c>
      <c r="P71" s="149" t="s">
        <v>3296</v>
      </c>
      <c r="Q71" s="149" t="s">
        <v>3371</v>
      </c>
      <c r="R71" s="149" t="s">
        <v>3446</v>
      </c>
      <c r="S71" s="148" t="s">
        <v>1386</v>
      </c>
      <c r="T71" s="149" t="s">
        <v>1460</v>
      </c>
      <c r="U71" s="148" t="s">
        <v>1534</v>
      </c>
      <c r="V71" s="149" t="s">
        <v>1608</v>
      </c>
      <c r="W71" s="148" t="s">
        <v>3525</v>
      </c>
      <c r="X71" s="149" t="s">
        <v>1682</v>
      </c>
      <c r="Y71" s="149" t="s">
        <v>1756</v>
      </c>
      <c r="Z71" s="149" t="s">
        <v>1830</v>
      </c>
      <c r="AA71" s="149" t="s">
        <v>3603</v>
      </c>
      <c r="AB71" s="149" t="s">
        <v>3678</v>
      </c>
      <c r="AC71" s="148" t="s">
        <v>1904</v>
      </c>
      <c r="AD71" s="149" t="s">
        <v>1978</v>
      </c>
      <c r="AE71" s="148" t="s">
        <v>2052</v>
      </c>
      <c r="AF71" s="149" t="s">
        <v>2126</v>
      </c>
      <c r="AG71" s="148" t="s">
        <v>3757</v>
      </c>
      <c r="AH71" s="149" t="s">
        <v>2200</v>
      </c>
      <c r="AI71" s="149" t="s">
        <v>2274</v>
      </c>
      <c r="AJ71" s="149" t="s">
        <v>2348</v>
      </c>
      <c r="AK71" s="149" t="s">
        <v>3835</v>
      </c>
      <c r="AL71" s="149" t="s">
        <v>3910</v>
      </c>
      <c r="AM71" s="148"/>
      <c r="AN71" s="148" t="s">
        <v>3985</v>
      </c>
      <c r="AO71" s="149" t="s">
        <v>2422</v>
      </c>
      <c r="AP71" s="148" t="s">
        <v>4061</v>
      </c>
      <c r="AQ71" s="149" t="s">
        <v>2496</v>
      </c>
      <c r="AR71" s="148" t="s">
        <v>4137</v>
      </c>
      <c r="AS71" s="149" t="s">
        <v>2570</v>
      </c>
      <c r="AT71" s="149" t="s">
        <v>4213</v>
      </c>
      <c r="AU71" s="149" t="s">
        <v>4288</v>
      </c>
      <c r="AV71" s="149" t="s">
        <v>4363</v>
      </c>
      <c r="AW71" s="149" t="s">
        <v>4438</v>
      </c>
      <c r="AX71" s="148" t="s">
        <v>4513</v>
      </c>
      <c r="AY71" s="149" t="s">
        <v>2644</v>
      </c>
      <c r="AZ71" s="148" t="s">
        <v>4589</v>
      </c>
      <c r="BA71" s="149" t="s">
        <v>2718</v>
      </c>
      <c r="BB71" s="148" t="s">
        <v>4665</v>
      </c>
      <c r="BC71" s="149" t="s">
        <v>2792</v>
      </c>
      <c r="BD71" s="149" t="s">
        <v>4741</v>
      </c>
      <c r="BE71" s="149" t="s">
        <v>4816</v>
      </c>
      <c r="BF71" s="149" t="s">
        <v>4891</v>
      </c>
      <c r="BG71" s="149" t="s">
        <v>4966</v>
      </c>
    </row>
    <row r="72" spans="1:59" ht="15" customHeight="1">
      <c r="A72" s="99" t="s">
        <v>641</v>
      </c>
      <c r="B72" s="99" t="s">
        <v>714</v>
      </c>
      <c r="C72" s="99" t="s">
        <v>788</v>
      </c>
      <c r="D72" s="99" t="s">
        <v>862</v>
      </c>
      <c r="E72" s="99" t="s">
        <v>936</v>
      </c>
      <c r="F72" s="99" t="s">
        <v>1016</v>
      </c>
      <c r="G72" s="99" t="s">
        <v>1091</v>
      </c>
      <c r="H72" s="99" t="s">
        <v>2912</v>
      </c>
      <c r="I72" s="148" t="s">
        <v>2994</v>
      </c>
      <c r="J72" s="149" t="s">
        <v>1165</v>
      </c>
      <c r="K72" s="148" t="s">
        <v>3070</v>
      </c>
      <c r="L72" s="149" t="s">
        <v>1239</v>
      </c>
      <c r="M72" s="148" t="s">
        <v>3146</v>
      </c>
      <c r="N72" s="149" t="s">
        <v>1313</v>
      </c>
      <c r="O72" s="149" t="s">
        <v>3222</v>
      </c>
      <c r="P72" s="149" t="s">
        <v>3297</v>
      </c>
      <c r="Q72" s="149" t="s">
        <v>3372</v>
      </c>
      <c r="R72" s="149" t="s">
        <v>3447</v>
      </c>
      <c r="S72" s="148" t="s">
        <v>1387</v>
      </c>
      <c r="T72" s="149" t="s">
        <v>1461</v>
      </c>
      <c r="U72" s="148" t="s">
        <v>1535</v>
      </c>
      <c r="V72" s="149" t="s">
        <v>1609</v>
      </c>
      <c r="W72" s="148" t="s">
        <v>3526</v>
      </c>
      <c r="X72" s="149" t="s">
        <v>1683</v>
      </c>
      <c r="Y72" s="149" t="s">
        <v>1757</v>
      </c>
      <c r="Z72" s="149" t="s">
        <v>1831</v>
      </c>
      <c r="AA72" s="149" t="s">
        <v>3604</v>
      </c>
      <c r="AB72" s="149" t="s">
        <v>3679</v>
      </c>
      <c r="AC72" s="148" t="s">
        <v>1905</v>
      </c>
      <c r="AD72" s="149" t="s">
        <v>1979</v>
      </c>
      <c r="AE72" s="148" t="s">
        <v>2053</v>
      </c>
      <c r="AF72" s="149" t="s">
        <v>2127</v>
      </c>
      <c r="AG72" s="148" t="s">
        <v>3758</v>
      </c>
      <c r="AH72" s="149" t="s">
        <v>2201</v>
      </c>
      <c r="AI72" s="149" t="s">
        <v>2275</v>
      </c>
      <c r="AJ72" s="149" t="s">
        <v>2349</v>
      </c>
      <c r="AK72" s="149" t="s">
        <v>3836</v>
      </c>
      <c r="AL72" s="149" t="s">
        <v>3911</v>
      </c>
      <c r="AM72" s="148"/>
      <c r="AN72" s="148" t="s">
        <v>3986</v>
      </c>
      <c r="AO72" s="149" t="s">
        <v>2423</v>
      </c>
      <c r="AP72" s="148" t="s">
        <v>4062</v>
      </c>
      <c r="AQ72" s="149" t="s">
        <v>2497</v>
      </c>
      <c r="AR72" s="148" t="s">
        <v>4138</v>
      </c>
      <c r="AS72" s="149" t="s">
        <v>2571</v>
      </c>
      <c r="AT72" s="149" t="s">
        <v>4214</v>
      </c>
      <c r="AU72" s="149" t="s">
        <v>4289</v>
      </c>
      <c r="AV72" s="149" t="s">
        <v>4364</v>
      </c>
      <c r="AW72" s="149" t="s">
        <v>4439</v>
      </c>
      <c r="AX72" s="148" t="s">
        <v>4514</v>
      </c>
      <c r="AY72" s="149" t="s">
        <v>2645</v>
      </c>
      <c r="AZ72" s="148" t="s">
        <v>4590</v>
      </c>
      <c r="BA72" s="149" t="s">
        <v>2719</v>
      </c>
      <c r="BB72" s="148" t="s">
        <v>4666</v>
      </c>
      <c r="BC72" s="149" t="s">
        <v>2793</v>
      </c>
      <c r="BD72" s="149" t="s">
        <v>4742</v>
      </c>
      <c r="BE72" s="149" t="s">
        <v>4817</v>
      </c>
      <c r="BF72" s="149" t="s">
        <v>4892</v>
      </c>
      <c r="BG72" s="149" t="s">
        <v>4967</v>
      </c>
    </row>
    <row r="73" spans="1:59" ht="15" customHeight="1">
      <c r="A73" s="99" t="s">
        <v>642</v>
      </c>
      <c r="B73" s="99" t="s">
        <v>715</v>
      </c>
      <c r="C73" s="99" t="s">
        <v>789</v>
      </c>
      <c r="D73" s="99" t="s">
        <v>863</v>
      </c>
      <c r="E73" s="99" t="s">
        <v>937</v>
      </c>
      <c r="F73" s="99" t="s">
        <v>1017</v>
      </c>
      <c r="G73" s="99" t="s">
        <v>1092</v>
      </c>
      <c r="H73" s="99" t="s">
        <v>2913</v>
      </c>
      <c r="I73" s="148" t="s">
        <v>2995</v>
      </c>
      <c r="J73" s="149" t="s">
        <v>1166</v>
      </c>
      <c r="K73" s="148" t="s">
        <v>3071</v>
      </c>
      <c r="L73" s="149" t="s">
        <v>1240</v>
      </c>
      <c r="M73" s="148" t="s">
        <v>3147</v>
      </c>
      <c r="N73" s="149" t="s">
        <v>1314</v>
      </c>
      <c r="O73" s="149" t="s">
        <v>3223</v>
      </c>
      <c r="P73" s="149" t="s">
        <v>3298</v>
      </c>
      <c r="Q73" s="149" t="s">
        <v>3373</v>
      </c>
      <c r="R73" s="149" t="s">
        <v>3448</v>
      </c>
      <c r="S73" s="148" t="s">
        <v>1388</v>
      </c>
      <c r="T73" s="149" t="s">
        <v>1462</v>
      </c>
      <c r="U73" s="148" t="s">
        <v>1536</v>
      </c>
      <c r="V73" s="149" t="s">
        <v>1610</v>
      </c>
      <c r="W73" s="148" t="s">
        <v>3527</v>
      </c>
      <c r="X73" s="149" t="s">
        <v>1684</v>
      </c>
      <c r="Y73" s="149" t="s">
        <v>1758</v>
      </c>
      <c r="Z73" s="149" t="s">
        <v>1832</v>
      </c>
      <c r="AA73" s="149" t="s">
        <v>3605</v>
      </c>
      <c r="AB73" s="149" t="s">
        <v>3680</v>
      </c>
      <c r="AC73" s="148" t="s">
        <v>1906</v>
      </c>
      <c r="AD73" s="149" t="s">
        <v>1980</v>
      </c>
      <c r="AE73" s="148" t="s">
        <v>2054</v>
      </c>
      <c r="AF73" s="149" t="s">
        <v>2128</v>
      </c>
      <c r="AG73" s="148" t="s">
        <v>3759</v>
      </c>
      <c r="AH73" s="149" t="s">
        <v>2202</v>
      </c>
      <c r="AI73" s="149" t="s">
        <v>2276</v>
      </c>
      <c r="AJ73" s="149" t="s">
        <v>2350</v>
      </c>
      <c r="AK73" s="149" t="s">
        <v>3837</v>
      </c>
      <c r="AL73" s="149" t="s">
        <v>3912</v>
      </c>
      <c r="AM73" s="148"/>
      <c r="AN73" s="148" t="s">
        <v>3987</v>
      </c>
      <c r="AO73" s="149" t="s">
        <v>2424</v>
      </c>
      <c r="AP73" s="148" t="s">
        <v>4063</v>
      </c>
      <c r="AQ73" s="149" t="s">
        <v>2498</v>
      </c>
      <c r="AR73" s="148" t="s">
        <v>4139</v>
      </c>
      <c r="AS73" s="149" t="s">
        <v>2572</v>
      </c>
      <c r="AT73" s="149" t="s">
        <v>4215</v>
      </c>
      <c r="AU73" s="149" t="s">
        <v>4290</v>
      </c>
      <c r="AV73" s="149" t="s">
        <v>4365</v>
      </c>
      <c r="AW73" s="149" t="s">
        <v>4440</v>
      </c>
      <c r="AX73" s="148" t="s">
        <v>4515</v>
      </c>
      <c r="AY73" s="149" t="s">
        <v>2646</v>
      </c>
      <c r="AZ73" s="148" t="s">
        <v>4591</v>
      </c>
      <c r="BA73" s="149" t="s">
        <v>2720</v>
      </c>
      <c r="BB73" s="148" t="s">
        <v>4667</v>
      </c>
      <c r="BC73" s="149" t="s">
        <v>2794</v>
      </c>
      <c r="BD73" s="149" t="s">
        <v>4743</v>
      </c>
      <c r="BE73" s="149" t="s">
        <v>4818</v>
      </c>
      <c r="BF73" s="149" t="s">
        <v>4893</v>
      </c>
      <c r="BG73" s="149" t="s">
        <v>4968</v>
      </c>
    </row>
    <row r="74" spans="1:59" ht="15" customHeight="1">
      <c r="A74" s="99" t="s">
        <v>643</v>
      </c>
      <c r="B74" s="99" t="s">
        <v>716</v>
      </c>
      <c r="C74" s="99" t="s">
        <v>790</v>
      </c>
      <c r="D74" s="99" t="s">
        <v>864</v>
      </c>
      <c r="E74" s="99" t="s">
        <v>938</v>
      </c>
      <c r="F74" s="99" t="s">
        <v>1018</v>
      </c>
      <c r="G74" s="99" t="s">
        <v>1093</v>
      </c>
      <c r="H74" s="99" t="s">
        <v>2914</v>
      </c>
      <c r="I74" s="148" t="s">
        <v>2996</v>
      </c>
      <c r="J74" s="149" t="s">
        <v>1167</v>
      </c>
      <c r="K74" s="148" t="s">
        <v>3072</v>
      </c>
      <c r="L74" s="149" t="s">
        <v>1241</v>
      </c>
      <c r="M74" s="148" t="s">
        <v>3148</v>
      </c>
      <c r="N74" s="149" t="s">
        <v>1315</v>
      </c>
      <c r="O74" s="149" t="s">
        <v>3224</v>
      </c>
      <c r="P74" s="149" t="s">
        <v>3299</v>
      </c>
      <c r="Q74" s="149" t="s">
        <v>3374</v>
      </c>
      <c r="R74" s="149" t="s">
        <v>3449</v>
      </c>
      <c r="S74" s="148" t="s">
        <v>1389</v>
      </c>
      <c r="T74" s="149" t="s">
        <v>1463</v>
      </c>
      <c r="U74" s="148" t="s">
        <v>1537</v>
      </c>
      <c r="V74" s="149" t="s">
        <v>1611</v>
      </c>
      <c r="W74" s="148" t="s">
        <v>3528</v>
      </c>
      <c r="X74" s="149" t="s">
        <v>1685</v>
      </c>
      <c r="Y74" s="149" t="s">
        <v>1759</v>
      </c>
      <c r="Z74" s="149" t="s">
        <v>1833</v>
      </c>
      <c r="AA74" s="149" t="s">
        <v>3606</v>
      </c>
      <c r="AB74" s="149" t="s">
        <v>3681</v>
      </c>
      <c r="AC74" s="148" t="s">
        <v>1907</v>
      </c>
      <c r="AD74" s="149" t="s">
        <v>1981</v>
      </c>
      <c r="AE74" s="148" t="s">
        <v>2055</v>
      </c>
      <c r="AF74" s="149" t="s">
        <v>2129</v>
      </c>
      <c r="AG74" s="148" t="s">
        <v>3760</v>
      </c>
      <c r="AH74" s="149" t="s">
        <v>2203</v>
      </c>
      <c r="AI74" s="149" t="s">
        <v>2277</v>
      </c>
      <c r="AJ74" s="149" t="s">
        <v>2351</v>
      </c>
      <c r="AK74" s="149" t="s">
        <v>3838</v>
      </c>
      <c r="AL74" s="149" t="s">
        <v>3913</v>
      </c>
      <c r="AM74" s="148"/>
      <c r="AN74" s="148" t="s">
        <v>3988</v>
      </c>
      <c r="AO74" s="149" t="s">
        <v>2425</v>
      </c>
      <c r="AP74" s="148" t="s">
        <v>4064</v>
      </c>
      <c r="AQ74" s="149" t="s">
        <v>2499</v>
      </c>
      <c r="AR74" s="148" t="s">
        <v>4140</v>
      </c>
      <c r="AS74" s="149" t="s">
        <v>2573</v>
      </c>
      <c r="AT74" s="149" t="s">
        <v>4216</v>
      </c>
      <c r="AU74" s="149" t="s">
        <v>4291</v>
      </c>
      <c r="AV74" s="149" t="s">
        <v>4366</v>
      </c>
      <c r="AW74" s="149" t="s">
        <v>4441</v>
      </c>
      <c r="AX74" s="148" t="s">
        <v>4516</v>
      </c>
      <c r="AY74" s="149" t="s">
        <v>2647</v>
      </c>
      <c r="AZ74" s="148" t="s">
        <v>4592</v>
      </c>
      <c r="BA74" s="149" t="s">
        <v>2721</v>
      </c>
      <c r="BB74" s="148" t="s">
        <v>4668</v>
      </c>
      <c r="BC74" s="149" t="s">
        <v>2795</v>
      </c>
      <c r="BD74" s="149" t="s">
        <v>4744</v>
      </c>
      <c r="BE74" s="149" t="s">
        <v>4819</v>
      </c>
      <c r="BF74" s="149" t="s">
        <v>4894</v>
      </c>
      <c r="BG74" s="149" t="s">
        <v>4969</v>
      </c>
    </row>
    <row r="75" spans="1:59" ht="15" customHeight="1">
      <c r="A75" s="99" t="s">
        <v>644</v>
      </c>
      <c r="B75" s="99" t="s">
        <v>717</v>
      </c>
      <c r="C75" s="99" t="s">
        <v>791</v>
      </c>
      <c r="D75" s="99" t="s">
        <v>865</v>
      </c>
      <c r="E75" s="99" t="s">
        <v>939</v>
      </c>
      <c r="F75" s="99" t="s">
        <v>1019</v>
      </c>
      <c r="G75" s="99" t="s">
        <v>1094</v>
      </c>
      <c r="H75" s="99" t="s">
        <v>2915</v>
      </c>
      <c r="I75" s="148" t="s">
        <v>2997</v>
      </c>
      <c r="J75" s="149" t="s">
        <v>1168</v>
      </c>
      <c r="K75" s="148" t="s">
        <v>3073</v>
      </c>
      <c r="L75" s="149" t="s">
        <v>1242</v>
      </c>
      <c r="M75" s="148" t="s">
        <v>3149</v>
      </c>
      <c r="N75" s="149" t="s">
        <v>1316</v>
      </c>
      <c r="O75" s="149" t="s">
        <v>3225</v>
      </c>
      <c r="P75" s="149" t="s">
        <v>3300</v>
      </c>
      <c r="Q75" s="149" t="s">
        <v>3375</v>
      </c>
      <c r="R75" s="149" t="s">
        <v>3450</v>
      </c>
      <c r="S75" s="148" t="s">
        <v>1390</v>
      </c>
      <c r="T75" s="149" t="s">
        <v>1464</v>
      </c>
      <c r="U75" s="148" t="s">
        <v>1538</v>
      </c>
      <c r="V75" s="149" t="s">
        <v>1612</v>
      </c>
      <c r="W75" s="148" t="s">
        <v>3529</v>
      </c>
      <c r="X75" s="149" t="s">
        <v>1686</v>
      </c>
      <c r="Y75" s="149" t="s">
        <v>1760</v>
      </c>
      <c r="Z75" s="149" t="s">
        <v>1834</v>
      </c>
      <c r="AA75" s="149" t="s">
        <v>3607</v>
      </c>
      <c r="AB75" s="149" t="s">
        <v>3682</v>
      </c>
      <c r="AC75" s="148" t="s">
        <v>1908</v>
      </c>
      <c r="AD75" s="149" t="s">
        <v>1982</v>
      </c>
      <c r="AE75" s="148" t="s">
        <v>2056</v>
      </c>
      <c r="AF75" s="149" t="s">
        <v>2130</v>
      </c>
      <c r="AG75" s="148" t="s">
        <v>3761</v>
      </c>
      <c r="AH75" s="149" t="s">
        <v>2204</v>
      </c>
      <c r="AI75" s="149" t="s">
        <v>2278</v>
      </c>
      <c r="AJ75" s="149" t="s">
        <v>2352</v>
      </c>
      <c r="AK75" s="149" t="s">
        <v>3839</v>
      </c>
      <c r="AL75" s="149" t="s">
        <v>3914</v>
      </c>
      <c r="AM75" s="148"/>
      <c r="AN75" s="148" t="s">
        <v>3989</v>
      </c>
      <c r="AO75" s="149" t="s">
        <v>2426</v>
      </c>
      <c r="AP75" s="148" t="s">
        <v>4065</v>
      </c>
      <c r="AQ75" s="149" t="s">
        <v>2500</v>
      </c>
      <c r="AR75" s="148" t="s">
        <v>4141</v>
      </c>
      <c r="AS75" s="149" t="s">
        <v>2574</v>
      </c>
      <c r="AT75" s="149" t="s">
        <v>4217</v>
      </c>
      <c r="AU75" s="149" t="s">
        <v>4292</v>
      </c>
      <c r="AV75" s="149" t="s">
        <v>4367</v>
      </c>
      <c r="AW75" s="149" t="s">
        <v>4442</v>
      </c>
      <c r="AX75" s="148" t="s">
        <v>4517</v>
      </c>
      <c r="AY75" s="149" t="s">
        <v>2648</v>
      </c>
      <c r="AZ75" s="148" t="s">
        <v>4593</v>
      </c>
      <c r="BA75" s="149" t="s">
        <v>2722</v>
      </c>
      <c r="BB75" s="148" t="s">
        <v>4669</v>
      </c>
      <c r="BC75" s="149" t="s">
        <v>2796</v>
      </c>
      <c r="BD75" s="149" t="s">
        <v>4745</v>
      </c>
      <c r="BE75" s="149" t="s">
        <v>4820</v>
      </c>
      <c r="BF75" s="149" t="s">
        <v>4895</v>
      </c>
      <c r="BG75" s="149" t="s">
        <v>4970</v>
      </c>
    </row>
    <row r="76" spans="1:59" ht="15" customHeight="1">
      <c r="A76" s="99" t="s">
        <v>645</v>
      </c>
      <c r="B76" s="99" t="s">
        <v>718</v>
      </c>
      <c r="C76" s="99" t="s">
        <v>792</v>
      </c>
      <c r="D76" s="99" t="s">
        <v>866</v>
      </c>
      <c r="E76" s="99" t="s">
        <v>940</v>
      </c>
      <c r="F76" s="99" t="s">
        <v>1020</v>
      </c>
      <c r="G76" s="99" t="s">
        <v>1095</v>
      </c>
      <c r="H76" s="99" t="s">
        <v>2916</v>
      </c>
      <c r="I76" s="148" t="s">
        <v>2998</v>
      </c>
      <c r="J76" s="149" t="s">
        <v>1169</v>
      </c>
      <c r="K76" s="148" t="s">
        <v>3074</v>
      </c>
      <c r="L76" s="149" t="s">
        <v>1243</v>
      </c>
      <c r="M76" s="148" t="s">
        <v>3150</v>
      </c>
      <c r="N76" s="149" t="s">
        <v>1317</v>
      </c>
      <c r="O76" s="149" t="s">
        <v>3226</v>
      </c>
      <c r="P76" s="149" t="s">
        <v>3301</v>
      </c>
      <c r="Q76" s="149" t="s">
        <v>3376</v>
      </c>
      <c r="R76" s="149" t="s">
        <v>3451</v>
      </c>
      <c r="S76" s="148" t="s">
        <v>1391</v>
      </c>
      <c r="T76" s="149" t="s">
        <v>1465</v>
      </c>
      <c r="U76" s="148" t="s">
        <v>1539</v>
      </c>
      <c r="V76" s="149" t="s">
        <v>1613</v>
      </c>
      <c r="W76" s="148" t="s">
        <v>3530</v>
      </c>
      <c r="X76" s="149" t="s">
        <v>1687</v>
      </c>
      <c r="Y76" s="149" t="s">
        <v>1761</v>
      </c>
      <c r="Z76" s="149" t="s">
        <v>1835</v>
      </c>
      <c r="AA76" s="149" t="s">
        <v>3608</v>
      </c>
      <c r="AB76" s="149" t="s">
        <v>3683</v>
      </c>
      <c r="AC76" s="148" t="s">
        <v>1909</v>
      </c>
      <c r="AD76" s="149" t="s">
        <v>1983</v>
      </c>
      <c r="AE76" s="148" t="s">
        <v>2057</v>
      </c>
      <c r="AF76" s="149" t="s">
        <v>2131</v>
      </c>
      <c r="AG76" s="148" t="s">
        <v>3762</v>
      </c>
      <c r="AH76" s="149" t="s">
        <v>2205</v>
      </c>
      <c r="AI76" s="149" t="s">
        <v>2279</v>
      </c>
      <c r="AJ76" s="149" t="s">
        <v>2353</v>
      </c>
      <c r="AK76" s="149" t="s">
        <v>3840</v>
      </c>
      <c r="AL76" s="149" t="s">
        <v>3915</v>
      </c>
      <c r="AM76" s="148"/>
      <c r="AN76" s="148" t="s">
        <v>3990</v>
      </c>
      <c r="AO76" s="149" t="s">
        <v>2427</v>
      </c>
      <c r="AP76" s="148" t="s">
        <v>4066</v>
      </c>
      <c r="AQ76" s="149" t="s">
        <v>2501</v>
      </c>
      <c r="AR76" s="148" t="s">
        <v>4142</v>
      </c>
      <c r="AS76" s="149" t="s">
        <v>2575</v>
      </c>
      <c r="AT76" s="149" t="s">
        <v>4218</v>
      </c>
      <c r="AU76" s="149" t="s">
        <v>4293</v>
      </c>
      <c r="AV76" s="149" t="s">
        <v>4368</v>
      </c>
      <c r="AW76" s="149" t="s">
        <v>4443</v>
      </c>
      <c r="AX76" s="148" t="s">
        <v>4518</v>
      </c>
      <c r="AY76" s="149" t="s">
        <v>2649</v>
      </c>
      <c r="AZ76" s="148" t="s">
        <v>4594</v>
      </c>
      <c r="BA76" s="149" t="s">
        <v>2723</v>
      </c>
      <c r="BB76" s="148" t="s">
        <v>4670</v>
      </c>
      <c r="BC76" s="149" t="s">
        <v>2797</v>
      </c>
      <c r="BD76" s="149" t="s">
        <v>4746</v>
      </c>
      <c r="BE76" s="149" t="s">
        <v>4821</v>
      </c>
      <c r="BF76" s="149" t="s">
        <v>4896</v>
      </c>
      <c r="BG76" s="149" t="s">
        <v>4971</v>
      </c>
    </row>
    <row r="77" spans="1:59" ht="15" customHeight="1">
      <c r="A77" s="99" t="s">
        <v>646</v>
      </c>
      <c r="B77" s="99" t="s">
        <v>719</v>
      </c>
      <c r="C77" s="99" t="s">
        <v>793</v>
      </c>
      <c r="D77" s="99" t="s">
        <v>867</v>
      </c>
      <c r="E77" s="99" t="s">
        <v>941</v>
      </c>
      <c r="F77" s="99" t="s">
        <v>1021</v>
      </c>
      <c r="G77" s="99" t="s">
        <v>1096</v>
      </c>
      <c r="H77" s="99" t="s">
        <v>2917</v>
      </c>
      <c r="I77" s="148" t="s">
        <v>2999</v>
      </c>
      <c r="J77" s="149" t="s">
        <v>1170</v>
      </c>
      <c r="K77" s="148" t="s">
        <v>3075</v>
      </c>
      <c r="L77" s="149" t="s">
        <v>1244</v>
      </c>
      <c r="M77" s="148" t="s">
        <v>3151</v>
      </c>
      <c r="N77" s="149" t="s">
        <v>1318</v>
      </c>
      <c r="O77" s="149" t="s">
        <v>3227</v>
      </c>
      <c r="P77" s="149" t="s">
        <v>3302</v>
      </c>
      <c r="Q77" s="149" t="s">
        <v>3377</v>
      </c>
      <c r="R77" s="149" t="s">
        <v>3452</v>
      </c>
      <c r="S77" s="148" t="s">
        <v>1392</v>
      </c>
      <c r="T77" s="149" t="s">
        <v>1466</v>
      </c>
      <c r="U77" s="148" t="s">
        <v>1540</v>
      </c>
      <c r="V77" s="149" t="s">
        <v>1614</v>
      </c>
      <c r="W77" s="148" t="s">
        <v>3531</v>
      </c>
      <c r="X77" s="149" t="s">
        <v>1688</v>
      </c>
      <c r="Y77" s="149" t="s">
        <v>1762</v>
      </c>
      <c r="Z77" s="149" t="s">
        <v>1836</v>
      </c>
      <c r="AA77" s="149" t="s">
        <v>3609</v>
      </c>
      <c r="AB77" s="149" t="s">
        <v>3684</v>
      </c>
      <c r="AC77" s="148" t="s">
        <v>1910</v>
      </c>
      <c r="AD77" s="149" t="s">
        <v>1984</v>
      </c>
      <c r="AE77" s="148" t="s">
        <v>2058</v>
      </c>
      <c r="AF77" s="149" t="s">
        <v>2132</v>
      </c>
      <c r="AG77" s="148" t="s">
        <v>3763</v>
      </c>
      <c r="AH77" s="149" t="s">
        <v>2206</v>
      </c>
      <c r="AI77" s="149" t="s">
        <v>2280</v>
      </c>
      <c r="AJ77" s="149" t="s">
        <v>2354</v>
      </c>
      <c r="AK77" s="149" t="s">
        <v>3841</v>
      </c>
      <c r="AL77" s="149" t="s">
        <v>3916</v>
      </c>
      <c r="AM77" s="148"/>
      <c r="AN77" s="148" t="s">
        <v>3991</v>
      </c>
      <c r="AO77" s="149" t="s">
        <v>2428</v>
      </c>
      <c r="AP77" s="148" t="s">
        <v>4067</v>
      </c>
      <c r="AQ77" s="149" t="s">
        <v>2502</v>
      </c>
      <c r="AR77" s="148" t="s">
        <v>4143</v>
      </c>
      <c r="AS77" s="149" t="s">
        <v>2576</v>
      </c>
      <c r="AT77" s="149" t="s">
        <v>4219</v>
      </c>
      <c r="AU77" s="149" t="s">
        <v>4294</v>
      </c>
      <c r="AV77" s="149" t="s">
        <v>4369</v>
      </c>
      <c r="AW77" s="149" t="s">
        <v>4444</v>
      </c>
      <c r="AX77" s="148" t="s">
        <v>4519</v>
      </c>
      <c r="AY77" s="149" t="s">
        <v>2650</v>
      </c>
      <c r="AZ77" s="148" t="s">
        <v>4595</v>
      </c>
      <c r="BA77" s="149" t="s">
        <v>2724</v>
      </c>
      <c r="BB77" s="148" t="s">
        <v>4671</v>
      </c>
      <c r="BC77" s="149" t="s">
        <v>2798</v>
      </c>
      <c r="BD77" s="149" t="s">
        <v>4747</v>
      </c>
      <c r="BE77" s="149" t="s">
        <v>4822</v>
      </c>
      <c r="BF77" s="149" t="s">
        <v>4897</v>
      </c>
      <c r="BG77" s="149" t="s">
        <v>4972</v>
      </c>
    </row>
    <row r="78" spans="1:59" ht="15" customHeight="1">
      <c r="A78" s="99" t="s">
        <v>647</v>
      </c>
      <c r="B78" s="99" t="s">
        <v>720</v>
      </c>
      <c r="C78" s="99" t="s">
        <v>794</v>
      </c>
      <c r="D78" s="99" t="s">
        <v>868</v>
      </c>
      <c r="E78" s="99" t="s">
        <v>942</v>
      </c>
      <c r="F78" s="99" t="s">
        <v>1022</v>
      </c>
      <c r="G78" s="99" t="s">
        <v>1097</v>
      </c>
      <c r="H78" s="99" t="s">
        <v>2918</v>
      </c>
      <c r="I78" s="148" t="s">
        <v>3000</v>
      </c>
      <c r="J78" s="149" t="s">
        <v>1171</v>
      </c>
      <c r="K78" s="148" t="s">
        <v>3076</v>
      </c>
      <c r="L78" s="149" t="s">
        <v>1245</v>
      </c>
      <c r="M78" s="148" t="s">
        <v>3152</v>
      </c>
      <c r="N78" s="149" t="s">
        <v>1319</v>
      </c>
      <c r="O78" s="149" t="s">
        <v>3228</v>
      </c>
      <c r="P78" s="149" t="s">
        <v>3303</v>
      </c>
      <c r="Q78" s="149" t="s">
        <v>3378</v>
      </c>
      <c r="R78" s="149" t="s">
        <v>3453</v>
      </c>
      <c r="S78" s="148" t="s">
        <v>1393</v>
      </c>
      <c r="T78" s="149" t="s">
        <v>1467</v>
      </c>
      <c r="U78" s="148" t="s">
        <v>1541</v>
      </c>
      <c r="V78" s="149" t="s">
        <v>1615</v>
      </c>
      <c r="W78" s="148" t="s">
        <v>3532</v>
      </c>
      <c r="X78" s="149" t="s">
        <v>1689</v>
      </c>
      <c r="Y78" s="149" t="s">
        <v>1763</v>
      </c>
      <c r="Z78" s="149" t="s">
        <v>1837</v>
      </c>
      <c r="AA78" s="149" t="s">
        <v>3610</v>
      </c>
      <c r="AB78" s="149" t="s">
        <v>3685</v>
      </c>
      <c r="AC78" s="148" t="s">
        <v>1911</v>
      </c>
      <c r="AD78" s="149" t="s">
        <v>1985</v>
      </c>
      <c r="AE78" s="148" t="s">
        <v>2059</v>
      </c>
      <c r="AF78" s="149" t="s">
        <v>2133</v>
      </c>
      <c r="AG78" s="148" t="s">
        <v>3764</v>
      </c>
      <c r="AH78" s="149" t="s">
        <v>2207</v>
      </c>
      <c r="AI78" s="149" t="s">
        <v>2281</v>
      </c>
      <c r="AJ78" s="149" t="s">
        <v>2355</v>
      </c>
      <c r="AK78" s="149" t="s">
        <v>3842</v>
      </c>
      <c r="AL78" s="149" t="s">
        <v>3917</v>
      </c>
      <c r="AM78" s="148"/>
      <c r="AN78" s="148" t="s">
        <v>3992</v>
      </c>
      <c r="AO78" s="149" t="s">
        <v>2429</v>
      </c>
      <c r="AP78" s="148" t="s">
        <v>4068</v>
      </c>
      <c r="AQ78" s="149" t="s">
        <v>2503</v>
      </c>
      <c r="AR78" s="148" t="s">
        <v>4144</v>
      </c>
      <c r="AS78" s="149" t="s">
        <v>2577</v>
      </c>
      <c r="AT78" s="149" t="s">
        <v>4220</v>
      </c>
      <c r="AU78" s="149" t="s">
        <v>4295</v>
      </c>
      <c r="AV78" s="149" t="s">
        <v>4370</v>
      </c>
      <c r="AW78" s="149" t="s">
        <v>4445</v>
      </c>
      <c r="AX78" s="148" t="s">
        <v>4520</v>
      </c>
      <c r="AY78" s="149" t="s">
        <v>2651</v>
      </c>
      <c r="AZ78" s="148" t="s">
        <v>4596</v>
      </c>
      <c r="BA78" s="149" t="s">
        <v>2725</v>
      </c>
      <c r="BB78" s="148" t="s">
        <v>4672</v>
      </c>
      <c r="BC78" s="149" t="s">
        <v>2799</v>
      </c>
      <c r="BD78" s="149" t="s">
        <v>4748</v>
      </c>
      <c r="BE78" s="149" t="s">
        <v>4823</v>
      </c>
      <c r="BF78" s="149" t="s">
        <v>4898</v>
      </c>
      <c r="BG78" s="149" t="s">
        <v>4973</v>
      </c>
    </row>
    <row r="79" spans="1:59" ht="15" customHeight="1">
      <c r="A79" s="99" t="s">
        <v>648</v>
      </c>
      <c r="B79" s="99" t="s">
        <v>721</v>
      </c>
      <c r="C79" s="99" t="s">
        <v>795</v>
      </c>
      <c r="D79" s="99" t="s">
        <v>869</v>
      </c>
      <c r="E79" s="99" t="s">
        <v>943</v>
      </c>
      <c r="F79" s="99" t="s">
        <v>1023</v>
      </c>
      <c r="G79" s="99" t="s">
        <v>1098</v>
      </c>
      <c r="H79" s="99" t="s">
        <v>2919</v>
      </c>
      <c r="I79" s="148" t="s">
        <v>3001</v>
      </c>
      <c r="J79" s="149" t="s">
        <v>1172</v>
      </c>
      <c r="K79" s="148" t="s">
        <v>3077</v>
      </c>
      <c r="L79" s="149" t="s">
        <v>1246</v>
      </c>
      <c r="M79" s="148" t="s">
        <v>3153</v>
      </c>
      <c r="N79" s="149" t="s">
        <v>1320</v>
      </c>
      <c r="O79" s="149" t="s">
        <v>3229</v>
      </c>
      <c r="P79" s="149" t="s">
        <v>3304</v>
      </c>
      <c r="Q79" s="149" t="s">
        <v>3379</v>
      </c>
      <c r="R79" s="149" t="s">
        <v>3454</v>
      </c>
      <c r="S79" s="148" t="s">
        <v>1394</v>
      </c>
      <c r="T79" s="149" t="s">
        <v>1468</v>
      </c>
      <c r="U79" s="148" t="s">
        <v>1542</v>
      </c>
      <c r="V79" s="149" t="s">
        <v>1616</v>
      </c>
      <c r="W79" s="148" t="s">
        <v>3533</v>
      </c>
      <c r="X79" s="149" t="s">
        <v>1690</v>
      </c>
      <c r="Y79" s="149" t="s">
        <v>1764</v>
      </c>
      <c r="Z79" s="149" t="s">
        <v>1838</v>
      </c>
      <c r="AA79" s="149" t="s">
        <v>3611</v>
      </c>
      <c r="AB79" s="149" t="s">
        <v>3686</v>
      </c>
      <c r="AC79" s="148" t="s">
        <v>1912</v>
      </c>
      <c r="AD79" s="149" t="s">
        <v>1986</v>
      </c>
      <c r="AE79" s="148" t="s">
        <v>2060</v>
      </c>
      <c r="AF79" s="149" t="s">
        <v>2134</v>
      </c>
      <c r="AG79" s="148" t="s">
        <v>3765</v>
      </c>
      <c r="AH79" s="149" t="s">
        <v>2208</v>
      </c>
      <c r="AI79" s="149" t="s">
        <v>2282</v>
      </c>
      <c r="AJ79" s="149" t="s">
        <v>2356</v>
      </c>
      <c r="AK79" s="149" t="s">
        <v>3843</v>
      </c>
      <c r="AL79" s="149" t="s">
        <v>3918</v>
      </c>
      <c r="AM79" s="148"/>
      <c r="AN79" s="148" t="s">
        <v>3993</v>
      </c>
      <c r="AO79" s="149" t="s">
        <v>2430</v>
      </c>
      <c r="AP79" s="148" t="s">
        <v>4069</v>
      </c>
      <c r="AQ79" s="149" t="s">
        <v>2504</v>
      </c>
      <c r="AR79" s="148" t="s">
        <v>4145</v>
      </c>
      <c r="AS79" s="149" t="s">
        <v>2578</v>
      </c>
      <c r="AT79" s="149" t="s">
        <v>4221</v>
      </c>
      <c r="AU79" s="149" t="s">
        <v>4296</v>
      </c>
      <c r="AV79" s="149" t="s">
        <v>4371</v>
      </c>
      <c r="AW79" s="149" t="s">
        <v>4446</v>
      </c>
      <c r="AX79" s="148" t="s">
        <v>4521</v>
      </c>
      <c r="AY79" s="149" t="s">
        <v>2652</v>
      </c>
      <c r="AZ79" s="148" t="s">
        <v>4597</v>
      </c>
      <c r="BA79" s="149" t="s">
        <v>2726</v>
      </c>
      <c r="BB79" s="148" t="s">
        <v>4673</v>
      </c>
      <c r="BC79" s="149" t="s">
        <v>2800</v>
      </c>
      <c r="BD79" s="149" t="s">
        <v>4749</v>
      </c>
      <c r="BE79" s="149" t="s">
        <v>4824</v>
      </c>
      <c r="BF79" s="149" t="s">
        <v>4899</v>
      </c>
      <c r="BG79" s="149" t="s">
        <v>4974</v>
      </c>
    </row>
    <row r="80" spans="1:59" ht="15" customHeight="1">
      <c r="A80" s="99" t="s">
        <v>649</v>
      </c>
      <c r="B80" s="99" t="s">
        <v>722</v>
      </c>
      <c r="C80" s="99" t="s">
        <v>796</v>
      </c>
      <c r="D80" s="99" t="s">
        <v>870</v>
      </c>
      <c r="E80" s="99" t="s">
        <v>944</v>
      </c>
      <c r="F80" s="99" t="s">
        <v>1024</v>
      </c>
      <c r="G80" s="99" t="s">
        <v>1099</v>
      </c>
      <c r="H80" s="99" t="s">
        <v>2920</v>
      </c>
      <c r="I80" s="148" t="s">
        <v>3002</v>
      </c>
      <c r="J80" s="149" t="s">
        <v>1173</v>
      </c>
      <c r="K80" s="148" t="s">
        <v>3078</v>
      </c>
      <c r="L80" s="149" t="s">
        <v>1247</v>
      </c>
      <c r="M80" s="148" t="s">
        <v>3154</v>
      </c>
      <c r="N80" s="149" t="s">
        <v>1321</v>
      </c>
      <c r="O80" s="149" t="s">
        <v>3230</v>
      </c>
      <c r="P80" s="149" t="s">
        <v>3305</v>
      </c>
      <c r="Q80" s="149" t="s">
        <v>3380</v>
      </c>
      <c r="R80" s="149" t="s">
        <v>3455</v>
      </c>
      <c r="S80" s="148" t="s">
        <v>1395</v>
      </c>
      <c r="T80" s="149" t="s">
        <v>1469</v>
      </c>
      <c r="U80" s="148" t="s">
        <v>1543</v>
      </c>
      <c r="V80" s="149" t="s">
        <v>1617</v>
      </c>
      <c r="W80" s="148" t="s">
        <v>3534</v>
      </c>
      <c r="X80" s="149" t="s">
        <v>1691</v>
      </c>
      <c r="Y80" s="149" t="s">
        <v>1765</v>
      </c>
      <c r="Z80" s="149" t="s">
        <v>1839</v>
      </c>
      <c r="AA80" s="149" t="s">
        <v>3612</v>
      </c>
      <c r="AB80" s="149" t="s">
        <v>3687</v>
      </c>
      <c r="AC80" s="148" t="s">
        <v>1913</v>
      </c>
      <c r="AD80" s="149" t="s">
        <v>1987</v>
      </c>
      <c r="AE80" s="148" t="s">
        <v>2061</v>
      </c>
      <c r="AF80" s="149" t="s">
        <v>2135</v>
      </c>
      <c r="AG80" s="148" t="s">
        <v>3766</v>
      </c>
      <c r="AH80" s="149" t="s">
        <v>2209</v>
      </c>
      <c r="AI80" s="149" t="s">
        <v>2283</v>
      </c>
      <c r="AJ80" s="149" t="s">
        <v>2357</v>
      </c>
      <c r="AK80" s="149" t="s">
        <v>3844</v>
      </c>
      <c r="AL80" s="149" t="s">
        <v>3919</v>
      </c>
      <c r="AM80" s="148"/>
      <c r="AN80" s="148" t="s">
        <v>3994</v>
      </c>
      <c r="AO80" s="149" t="s">
        <v>2431</v>
      </c>
      <c r="AP80" s="148" t="s">
        <v>4070</v>
      </c>
      <c r="AQ80" s="149" t="s">
        <v>2505</v>
      </c>
      <c r="AR80" s="148" t="s">
        <v>4146</v>
      </c>
      <c r="AS80" s="149" t="s">
        <v>2579</v>
      </c>
      <c r="AT80" s="149" t="s">
        <v>4222</v>
      </c>
      <c r="AU80" s="149" t="s">
        <v>4297</v>
      </c>
      <c r="AV80" s="149" t="s">
        <v>4372</v>
      </c>
      <c r="AW80" s="149" t="s">
        <v>4447</v>
      </c>
      <c r="AX80" s="148" t="s">
        <v>4522</v>
      </c>
      <c r="AY80" s="149" t="s">
        <v>2653</v>
      </c>
      <c r="AZ80" s="148" t="s">
        <v>4598</v>
      </c>
      <c r="BA80" s="149" t="s">
        <v>2727</v>
      </c>
      <c r="BB80" s="148" t="s">
        <v>4674</v>
      </c>
      <c r="BC80" s="149" t="s">
        <v>2801</v>
      </c>
      <c r="BD80" s="149" t="s">
        <v>4750</v>
      </c>
      <c r="BE80" s="149" t="s">
        <v>4825</v>
      </c>
      <c r="BF80" s="149" t="s">
        <v>4900</v>
      </c>
      <c r="BG80" s="149" t="s">
        <v>4975</v>
      </c>
    </row>
    <row r="81" spans="1:59" ht="15" customHeight="1">
      <c r="A81" s="99" t="s">
        <v>650</v>
      </c>
      <c r="B81" s="99" t="s">
        <v>723</v>
      </c>
      <c r="C81" s="99" t="s">
        <v>797</v>
      </c>
      <c r="D81" s="99" t="s">
        <v>871</v>
      </c>
      <c r="E81" s="99" t="s">
        <v>945</v>
      </c>
      <c r="F81" s="99" t="s">
        <v>1025</v>
      </c>
      <c r="G81" s="99" t="s">
        <v>1100</v>
      </c>
      <c r="H81" s="99" t="s">
        <v>2921</v>
      </c>
      <c r="I81" s="148" t="s">
        <v>3003</v>
      </c>
      <c r="J81" s="149" t="s">
        <v>1174</v>
      </c>
      <c r="K81" s="148" t="s">
        <v>3079</v>
      </c>
      <c r="L81" s="149" t="s">
        <v>1248</v>
      </c>
      <c r="M81" s="148" t="s">
        <v>3155</v>
      </c>
      <c r="N81" s="149" t="s">
        <v>1322</v>
      </c>
      <c r="O81" s="149" t="s">
        <v>3231</v>
      </c>
      <c r="P81" s="149" t="s">
        <v>3306</v>
      </c>
      <c r="Q81" s="149" t="s">
        <v>3381</v>
      </c>
      <c r="R81" s="149" t="s">
        <v>3456</v>
      </c>
      <c r="S81" s="148" t="s">
        <v>1396</v>
      </c>
      <c r="T81" s="149" t="s">
        <v>1470</v>
      </c>
      <c r="U81" s="148" t="s">
        <v>1544</v>
      </c>
      <c r="V81" s="149" t="s">
        <v>1618</v>
      </c>
      <c r="W81" s="148" t="s">
        <v>3535</v>
      </c>
      <c r="X81" s="149" t="s">
        <v>1692</v>
      </c>
      <c r="Y81" s="149" t="s">
        <v>1766</v>
      </c>
      <c r="Z81" s="149" t="s">
        <v>1840</v>
      </c>
      <c r="AA81" s="149" t="s">
        <v>3613</v>
      </c>
      <c r="AB81" s="149" t="s">
        <v>3688</v>
      </c>
      <c r="AC81" s="148" t="s">
        <v>1914</v>
      </c>
      <c r="AD81" s="149" t="s">
        <v>1988</v>
      </c>
      <c r="AE81" s="148" t="s">
        <v>2062</v>
      </c>
      <c r="AF81" s="149" t="s">
        <v>2136</v>
      </c>
      <c r="AG81" s="148" t="s">
        <v>3767</v>
      </c>
      <c r="AH81" s="149" t="s">
        <v>2210</v>
      </c>
      <c r="AI81" s="149" t="s">
        <v>2284</v>
      </c>
      <c r="AJ81" s="149" t="s">
        <v>2358</v>
      </c>
      <c r="AK81" s="149" t="s">
        <v>3845</v>
      </c>
      <c r="AL81" s="149" t="s">
        <v>3920</v>
      </c>
      <c r="AM81" s="148"/>
      <c r="AN81" s="148" t="s">
        <v>3995</v>
      </c>
      <c r="AO81" s="149" t="s">
        <v>2432</v>
      </c>
      <c r="AP81" s="148" t="s">
        <v>4071</v>
      </c>
      <c r="AQ81" s="149" t="s">
        <v>2506</v>
      </c>
      <c r="AR81" s="148" t="s">
        <v>4147</v>
      </c>
      <c r="AS81" s="149" t="s">
        <v>2580</v>
      </c>
      <c r="AT81" s="149" t="s">
        <v>4223</v>
      </c>
      <c r="AU81" s="149" t="s">
        <v>4298</v>
      </c>
      <c r="AV81" s="149" t="s">
        <v>4373</v>
      </c>
      <c r="AW81" s="149" t="s">
        <v>4448</v>
      </c>
      <c r="AX81" s="148" t="s">
        <v>4523</v>
      </c>
      <c r="AY81" s="149" t="s">
        <v>2654</v>
      </c>
      <c r="AZ81" s="148" t="s">
        <v>4599</v>
      </c>
      <c r="BA81" s="149" t="s">
        <v>2728</v>
      </c>
      <c r="BB81" s="148" t="s">
        <v>4675</v>
      </c>
      <c r="BC81" s="149" t="s">
        <v>2802</v>
      </c>
      <c r="BD81" s="149" t="s">
        <v>4751</v>
      </c>
      <c r="BE81" s="149" t="s">
        <v>4826</v>
      </c>
      <c r="BF81" s="149" t="s">
        <v>4901</v>
      </c>
      <c r="BG81" s="149" t="s">
        <v>4976</v>
      </c>
    </row>
    <row r="82" spans="1:59" ht="15" customHeight="1">
      <c r="A82" s="99" t="s">
        <v>651</v>
      </c>
      <c r="B82" s="99" t="s">
        <v>724</v>
      </c>
      <c r="C82" s="99" t="s">
        <v>798</v>
      </c>
      <c r="D82" s="99" t="s">
        <v>872</v>
      </c>
      <c r="E82" s="99" t="s">
        <v>946</v>
      </c>
      <c r="F82" s="99" t="s">
        <v>1026</v>
      </c>
      <c r="G82" s="99" t="s">
        <v>1101</v>
      </c>
      <c r="H82" s="99" t="s">
        <v>2922</v>
      </c>
      <c r="I82" s="148" t="s">
        <v>3004</v>
      </c>
      <c r="J82" s="149" t="s">
        <v>1175</v>
      </c>
      <c r="K82" s="148" t="s">
        <v>3080</v>
      </c>
      <c r="L82" s="149" t="s">
        <v>1249</v>
      </c>
      <c r="M82" s="148" t="s">
        <v>3156</v>
      </c>
      <c r="N82" s="149" t="s">
        <v>1323</v>
      </c>
      <c r="O82" s="149" t="s">
        <v>3232</v>
      </c>
      <c r="P82" s="149" t="s">
        <v>3307</v>
      </c>
      <c r="Q82" s="149" t="s">
        <v>3382</v>
      </c>
      <c r="R82" s="149" t="s">
        <v>3457</v>
      </c>
      <c r="S82" s="148" t="s">
        <v>1397</v>
      </c>
      <c r="T82" s="149" t="s">
        <v>1471</v>
      </c>
      <c r="U82" s="148" t="s">
        <v>1545</v>
      </c>
      <c r="V82" s="149" t="s">
        <v>1619</v>
      </c>
      <c r="W82" s="148" t="s">
        <v>3536</v>
      </c>
      <c r="X82" s="149" t="s">
        <v>1693</v>
      </c>
      <c r="Y82" s="149" t="s">
        <v>1767</v>
      </c>
      <c r="Z82" s="149" t="s">
        <v>1841</v>
      </c>
      <c r="AA82" s="149" t="s">
        <v>3614</v>
      </c>
      <c r="AB82" s="149" t="s">
        <v>3689</v>
      </c>
      <c r="AC82" s="148" t="s">
        <v>1915</v>
      </c>
      <c r="AD82" s="149" t="s">
        <v>1989</v>
      </c>
      <c r="AE82" s="148" t="s">
        <v>2063</v>
      </c>
      <c r="AF82" s="149" t="s">
        <v>2137</v>
      </c>
      <c r="AG82" s="148" t="s">
        <v>3768</v>
      </c>
      <c r="AH82" s="149" t="s">
        <v>2211</v>
      </c>
      <c r="AI82" s="149" t="s">
        <v>2285</v>
      </c>
      <c r="AJ82" s="149" t="s">
        <v>2359</v>
      </c>
      <c r="AK82" s="149" t="s">
        <v>3846</v>
      </c>
      <c r="AL82" s="149" t="s">
        <v>3921</v>
      </c>
      <c r="AM82" s="148"/>
      <c r="AN82" s="148" t="s">
        <v>3996</v>
      </c>
      <c r="AO82" s="149" t="s">
        <v>2433</v>
      </c>
      <c r="AP82" s="148" t="s">
        <v>4072</v>
      </c>
      <c r="AQ82" s="149" t="s">
        <v>2507</v>
      </c>
      <c r="AR82" s="148" t="s">
        <v>4148</v>
      </c>
      <c r="AS82" s="149" t="s">
        <v>2581</v>
      </c>
      <c r="AT82" s="149" t="s">
        <v>4224</v>
      </c>
      <c r="AU82" s="149" t="s">
        <v>4299</v>
      </c>
      <c r="AV82" s="149" t="s">
        <v>4374</v>
      </c>
      <c r="AW82" s="149" t="s">
        <v>4449</v>
      </c>
      <c r="AX82" s="148" t="s">
        <v>4524</v>
      </c>
      <c r="AY82" s="149" t="s">
        <v>2655</v>
      </c>
      <c r="AZ82" s="148" t="s">
        <v>4600</v>
      </c>
      <c r="BA82" s="149" t="s">
        <v>2729</v>
      </c>
      <c r="BB82" s="148" t="s">
        <v>4676</v>
      </c>
      <c r="BC82" s="149" t="s">
        <v>2803</v>
      </c>
      <c r="BD82" s="149" t="s">
        <v>4752</v>
      </c>
      <c r="BE82" s="149" t="s">
        <v>4827</v>
      </c>
      <c r="BF82" s="149" t="s">
        <v>4902</v>
      </c>
      <c r="BG82" s="149" t="s">
        <v>4977</v>
      </c>
    </row>
    <row r="83" spans="1:59" ht="15" customHeight="1">
      <c r="A83" s="99" t="s">
        <v>652</v>
      </c>
      <c r="B83" s="99" t="s">
        <v>725</v>
      </c>
      <c r="C83" s="99" t="s">
        <v>799</v>
      </c>
      <c r="D83" s="99" t="s">
        <v>873</v>
      </c>
      <c r="E83" s="99" t="s">
        <v>947</v>
      </c>
      <c r="F83" s="99" t="s">
        <v>1027</v>
      </c>
      <c r="G83" s="99" t="s">
        <v>1102</v>
      </c>
      <c r="H83" s="99" t="s">
        <v>2923</v>
      </c>
      <c r="I83" s="148" t="s">
        <v>3005</v>
      </c>
      <c r="J83" s="149" t="s">
        <v>1176</v>
      </c>
      <c r="K83" s="148" t="s">
        <v>3081</v>
      </c>
      <c r="L83" s="149" t="s">
        <v>1250</v>
      </c>
      <c r="M83" s="148" t="s">
        <v>3157</v>
      </c>
      <c r="N83" s="149" t="s">
        <v>1324</v>
      </c>
      <c r="O83" s="149" t="s">
        <v>3233</v>
      </c>
      <c r="P83" s="149" t="s">
        <v>3308</v>
      </c>
      <c r="Q83" s="149" t="s">
        <v>3383</v>
      </c>
      <c r="R83" s="149" t="s">
        <v>3458</v>
      </c>
      <c r="S83" s="148" t="s">
        <v>1398</v>
      </c>
      <c r="T83" s="149" t="s">
        <v>1472</v>
      </c>
      <c r="U83" s="148" t="s">
        <v>1546</v>
      </c>
      <c r="V83" s="149" t="s">
        <v>1620</v>
      </c>
      <c r="W83" s="148" t="s">
        <v>3537</v>
      </c>
      <c r="X83" s="149" t="s">
        <v>1694</v>
      </c>
      <c r="Y83" s="149" t="s">
        <v>1768</v>
      </c>
      <c r="Z83" s="149" t="s">
        <v>1842</v>
      </c>
      <c r="AA83" s="149" t="s">
        <v>3615</v>
      </c>
      <c r="AB83" s="149" t="s">
        <v>3690</v>
      </c>
      <c r="AC83" s="148" t="s">
        <v>1916</v>
      </c>
      <c r="AD83" s="149" t="s">
        <v>1990</v>
      </c>
      <c r="AE83" s="148" t="s">
        <v>2064</v>
      </c>
      <c r="AF83" s="149" t="s">
        <v>2138</v>
      </c>
      <c r="AG83" s="148" t="s">
        <v>3769</v>
      </c>
      <c r="AH83" s="149" t="s">
        <v>2212</v>
      </c>
      <c r="AI83" s="149" t="s">
        <v>2286</v>
      </c>
      <c r="AJ83" s="149" t="s">
        <v>2360</v>
      </c>
      <c r="AK83" s="149" t="s">
        <v>3847</v>
      </c>
      <c r="AL83" s="149" t="s">
        <v>3922</v>
      </c>
      <c r="AM83" s="148"/>
      <c r="AN83" s="148" t="s">
        <v>3997</v>
      </c>
      <c r="AO83" s="149" t="s">
        <v>2434</v>
      </c>
      <c r="AP83" s="148" t="s">
        <v>4073</v>
      </c>
      <c r="AQ83" s="149" t="s">
        <v>2508</v>
      </c>
      <c r="AR83" s="148" t="s">
        <v>4149</v>
      </c>
      <c r="AS83" s="149" t="s">
        <v>2582</v>
      </c>
      <c r="AT83" s="149" t="s">
        <v>4225</v>
      </c>
      <c r="AU83" s="149" t="s">
        <v>4300</v>
      </c>
      <c r="AV83" s="149" t="s">
        <v>4375</v>
      </c>
      <c r="AW83" s="149" t="s">
        <v>4450</v>
      </c>
      <c r="AX83" s="148" t="s">
        <v>4525</v>
      </c>
      <c r="AY83" s="149" t="s">
        <v>2656</v>
      </c>
      <c r="AZ83" s="148" t="s">
        <v>4601</v>
      </c>
      <c r="BA83" s="149" t="s">
        <v>2730</v>
      </c>
      <c r="BB83" s="148" t="s">
        <v>4677</v>
      </c>
      <c r="BC83" s="149" t="s">
        <v>2804</v>
      </c>
      <c r="BD83" s="149" t="s">
        <v>4753</v>
      </c>
      <c r="BE83" s="149" t="s">
        <v>4828</v>
      </c>
      <c r="BF83" s="149" t="s">
        <v>4903</v>
      </c>
      <c r="BG83" s="149" t="s">
        <v>4978</v>
      </c>
    </row>
    <row r="84" spans="1:59" ht="15" customHeight="1">
      <c r="A84" s="99" t="s">
        <v>653</v>
      </c>
      <c r="B84" s="99" t="s">
        <v>726</v>
      </c>
      <c r="C84" s="99" t="s">
        <v>800</v>
      </c>
      <c r="D84" s="99" t="s">
        <v>874</v>
      </c>
      <c r="E84" s="99" t="s">
        <v>948</v>
      </c>
      <c r="F84" s="99" t="s">
        <v>1028</v>
      </c>
      <c r="G84" s="99" t="s">
        <v>1103</v>
      </c>
      <c r="H84" s="99" t="s">
        <v>2924</v>
      </c>
      <c r="I84" s="148" t="s">
        <v>3006</v>
      </c>
      <c r="J84" s="149" t="s">
        <v>1177</v>
      </c>
      <c r="K84" s="148" t="s">
        <v>3082</v>
      </c>
      <c r="L84" s="149" t="s">
        <v>1251</v>
      </c>
      <c r="M84" s="148" t="s">
        <v>3158</v>
      </c>
      <c r="N84" s="149" t="s">
        <v>1325</v>
      </c>
      <c r="O84" s="149" t="s">
        <v>3234</v>
      </c>
      <c r="P84" s="149" t="s">
        <v>3309</v>
      </c>
      <c r="Q84" s="149" t="s">
        <v>3384</v>
      </c>
      <c r="R84" s="149" t="s">
        <v>3459</v>
      </c>
      <c r="S84" s="148" t="s">
        <v>1399</v>
      </c>
      <c r="T84" s="149" t="s">
        <v>1473</v>
      </c>
      <c r="U84" s="148" t="s">
        <v>1547</v>
      </c>
      <c r="V84" s="149" t="s">
        <v>1621</v>
      </c>
      <c r="W84" s="148" t="s">
        <v>3538</v>
      </c>
      <c r="X84" s="149" t="s">
        <v>1695</v>
      </c>
      <c r="Y84" s="149" t="s">
        <v>1769</v>
      </c>
      <c r="Z84" s="149" t="s">
        <v>1843</v>
      </c>
      <c r="AA84" s="149" t="s">
        <v>3616</v>
      </c>
      <c r="AB84" s="149" t="s">
        <v>3691</v>
      </c>
      <c r="AC84" s="148" t="s">
        <v>1917</v>
      </c>
      <c r="AD84" s="149" t="s">
        <v>1991</v>
      </c>
      <c r="AE84" s="148" t="s">
        <v>2065</v>
      </c>
      <c r="AF84" s="149" t="s">
        <v>2139</v>
      </c>
      <c r="AG84" s="148" t="s">
        <v>3770</v>
      </c>
      <c r="AH84" s="149" t="s">
        <v>2213</v>
      </c>
      <c r="AI84" s="149" t="s">
        <v>2287</v>
      </c>
      <c r="AJ84" s="149" t="s">
        <v>2361</v>
      </c>
      <c r="AK84" s="149" t="s">
        <v>3848</v>
      </c>
      <c r="AL84" s="149" t="s">
        <v>3923</v>
      </c>
      <c r="AM84" s="148"/>
      <c r="AN84" s="148" t="s">
        <v>3998</v>
      </c>
      <c r="AO84" s="149" t="s">
        <v>2435</v>
      </c>
      <c r="AP84" s="148" t="s">
        <v>4074</v>
      </c>
      <c r="AQ84" s="149" t="s">
        <v>2509</v>
      </c>
      <c r="AR84" s="148" t="s">
        <v>4150</v>
      </c>
      <c r="AS84" s="149" t="s">
        <v>2583</v>
      </c>
      <c r="AT84" s="149" t="s">
        <v>4226</v>
      </c>
      <c r="AU84" s="149" t="s">
        <v>4301</v>
      </c>
      <c r="AV84" s="149" t="s">
        <v>4376</v>
      </c>
      <c r="AW84" s="149" t="s">
        <v>4451</v>
      </c>
      <c r="AX84" s="148" t="s">
        <v>4526</v>
      </c>
      <c r="AY84" s="149" t="s">
        <v>2657</v>
      </c>
      <c r="AZ84" s="148" t="s">
        <v>4602</v>
      </c>
      <c r="BA84" s="149" t="s">
        <v>2731</v>
      </c>
      <c r="BB84" s="148" t="s">
        <v>4678</v>
      </c>
      <c r="BC84" s="149" t="s">
        <v>2805</v>
      </c>
      <c r="BD84" s="149" t="s">
        <v>4754</v>
      </c>
      <c r="BE84" s="149" t="s">
        <v>4829</v>
      </c>
      <c r="BF84" s="149" t="s">
        <v>4904</v>
      </c>
      <c r="BG84" s="149" t="s">
        <v>4979</v>
      </c>
    </row>
    <row r="85" spans="1:59" ht="15" customHeight="1">
      <c r="A85" s="99" t="s">
        <v>654</v>
      </c>
      <c r="B85" s="99" t="s">
        <v>727</v>
      </c>
      <c r="C85" s="99" t="s">
        <v>801</v>
      </c>
      <c r="D85" s="99" t="s">
        <v>875</v>
      </c>
      <c r="E85" s="99" t="s">
        <v>949</v>
      </c>
      <c r="F85" s="99" t="s">
        <v>1029</v>
      </c>
      <c r="G85" s="99" t="s">
        <v>1104</v>
      </c>
      <c r="H85" s="99" t="s">
        <v>2925</v>
      </c>
      <c r="I85" s="148" t="s">
        <v>3007</v>
      </c>
      <c r="J85" s="149" t="s">
        <v>1178</v>
      </c>
      <c r="K85" s="148" t="s">
        <v>3083</v>
      </c>
      <c r="L85" s="149" t="s">
        <v>1252</v>
      </c>
      <c r="M85" s="148" t="s">
        <v>3159</v>
      </c>
      <c r="N85" s="149" t="s">
        <v>1326</v>
      </c>
      <c r="O85" s="149" t="s">
        <v>3235</v>
      </c>
      <c r="P85" s="149" t="s">
        <v>3310</v>
      </c>
      <c r="Q85" s="149" t="s">
        <v>3385</v>
      </c>
      <c r="R85" s="149" t="s">
        <v>3460</v>
      </c>
      <c r="S85" s="148" t="s">
        <v>1400</v>
      </c>
      <c r="T85" s="149" t="s">
        <v>1474</v>
      </c>
      <c r="U85" s="148" t="s">
        <v>1548</v>
      </c>
      <c r="V85" s="149" t="s">
        <v>1622</v>
      </c>
      <c r="W85" s="148" t="s">
        <v>3539</v>
      </c>
      <c r="X85" s="149" t="s">
        <v>1696</v>
      </c>
      <c r="Y85" s="149" t="s">
        <v>1770</v>
      </c>
      <c r="Z85" s="149" t="s">
        <v>1844</v>
      </c>
      <c r="AA85" s="149" t="s">
        <v>3617</v>
      </c>
      <c r="AB85" s="149" t="s">
        <v>3692</v>
      </c>
      <c r="AC85" s="148" t="s">
        <v>1918</v>
      </c>
      <c r="AD85" s="149" t="s">
        <v>1992</v>
      </c>
      <c r="AE85" s="148" t="s">
        <v>2066</v>
      </c>
      <c r="AF85" s="149" t="s">
        <v>2140</v>
      </c>
      <c r="AG85" s="148" t="s">
        <v>3771</v>
      </c>
      <c r="AH85" s="149" t="s">
        <v>2214</v>
      </c>
      <c r="AI85" s="149" t="s">
        <v>2288</v>
      </c>
      <c r="AJ85" s="149" t="s">
        <v>2362</v>
      </c>
      <c r="AK85" s="149" t="s">
        <v>3849</v>
      </c>
      <c r="AL85" s="149" t="s">
        <v>3924</v>
      </c>
      <c r="AM85" s="148"/>
      <c r="AN85" s="148" t="s">
        <v>3999</v>
      </c>
      <c r="AO85" s="149" t="s">
        <v>2436</v>
      </c>
      <c r="AP85" s="148" t="s">
        <v>4075</v>
      </c>
      <c r="AQ85" s="149" t="s">
        <v>2510</v>
      </c>
      <c r="AR85" s="148" t="s">
        <v>4151</v>
      </c>
      <c r="AS85" s="149" t="s">
        <v>2584</v>
      </c>
      <c r="AT85" s="149" t="s">
        <v>4227</v>
      </c>
      <c r="AU85" s="149" t="s">
        <v>4302</v>
      </c>
      <c r="AV85" s="149" t="s">
        <v>4377</v>
      </c>
      <c r="AW85" s="149" t="s">
        <v>4452</v>
      </c>
      <c r="AX85" s="148" t="s">
        <v>4527</v>
      </c>
      <c r="AY85" s="149" t="s">
        <v>2658</v>
      </c>
      <c r="AZ85" s="148" t="s">
        <v>4603</v>
      </c>
      <c r="BA85" s="149" t="s">
        <v>2732</v>
      </c>
      <c r="BB85" s="148" t="s">
        <v>4679</v>
      </c>
      <c r="BC85" s="149" t="s">
        <v>2806</v>
      </c>
      <c r="BD85" s="149" t="s">
        <v>4755</v>
      </c>
      <c r="BE85" s="149" t="s">
        <v>4830</v>
      </c>
      <c r="BF85" s="149" t="s">
        <v>4905</v>
      </c>
      <c r="BG85" s="149" t="s">
        <v>4980</v>
      </c>
    </row>
    <row r="86" spans="1:59" ht="15" customHeight="1">
      <c r="A86" s="99" t="s">
        <v>655</v>
      </c>
      <c r="B86" s="99" t="s">
        <v>728</v>
      </c>
      <c r="C86" s="99" t="s">
        <v>802</v>
      </c>
      <c r="D86" s="99" t="s">
        <v>876</v>
      </c>
      <c r="E86" s="99" t="s">
        <v>950</v>
      </c>
      <c r="F86" s="99" t="s">
        <v>1030</v>
      </c>
      <c r="G86" s="99" t="s">
        <v>1105</v>
      </c>
      <c r="H86" s="99" t="s">
        <v>2926</v>
      </c>
      <c r="I86" s="148" t="s">
        <v>3008</v>
      </c>
      <c r="J86" s="149" t="s">
        <v>1179</v>
      </c>
      <c r="K86" s="148" t="s">
        <v>3084</v>
      </c>
      <c r="L86" s="149" t="s">
        <v>1253</v>
      </c>
      <c r="M86" s="148" t="s">
        <v>3160</v>
      </c>
      <c r="N86" s="149" t="s">
        <v>1327</v>
      </c>
      <c r="O86" s="149" t="s">
        <v>3236</v>
      </c>
      <c r="P86" s="149" t="s">
        <v>3311</v>
      </c>
      <c r="Q86" s="149" t="s">
        <v>3386</v>
      </c>
      <c r="R86" s="149" t="s">
        <v>3461</v>
      </c>
      <c r="S86" s="148" t="s">
        <v>1401</v>
      </c>
      <c r="T86" s="149" t="s">
        <v>1475</v>
      </c>
      <c r="U86" s="148" t="s">
        <v>1549</v>
      </c>
      <c r="V86" s="149" t="s">
        <v>1623</v>
      </c>
      <c r="W86" s="148" t="s">
        <v>3540</v>
      </c>
      <c r="X86" s="149" t="s">
        <v>1697</v>
      </c>
      <c r="Y86" s="149" t="s">
        <v>1771</v>
      </c>
      <c r="Z86" s="149" t="s">
        <v>1845</v>
      </c>
      <c r="AA86" s="149" t="s">
        <v>3618</v>
      </c>
      <c r="AB86" s="149" t="s">
        <v>3693</v>
      </c>
      <c r="AC86" s="148" t="s">
        <v>1919</v>
      </c>
      <c r="AD86" s="149" t="s">
        <v>1993</v>
      </c>
      <c r="AE86" s="148" t="s">
        <v>2067</v>
      </c>
      <c r="AF86" s="149" t="s">
        <v>2141</v>
      </c>
      <c r="AG86" s="148" t="s">
        <v>3772</v>
      </c>
      <c r="AH86" s="149" t="s">
        <v>2215</v>
      </c>
      <c r="AI86" s="149" t="s">
        <v>2289</v>
      </c>
      <c r="AJ86" s="149" t="s">
        <v>2363</v>
      </c>
      <c r="AK86" s="149" t="s">
        <v>3850</v>
      </c>
      <c r="AL86" s="149" t="s">
        <v>3925</v>
      </c>
      <c r="AM86" s="148"/>
      <c r="AN86" s="148" t="s">
        <v>4000</v>
      </c>
      <c r="AO86" s="149" t="s">
        <v>2437</v>
      </c>
      <c r="AP86" s="148" t="s">
        <v>4076</v>
      </c>
      <c r="AQ86" s="149" t="s">
        <v>2511</v>
      </c>
      <c r="AR86" s="148" t="s">
        <v>4152</v>
      </c>
      <c r="AS86" s="149" t="s">
        <v>2585</v>
      </c>
      <c r="AT86" s="149" t="s">
        <v>4228</v>
      </c>
      <c r="AU86" s="149" t="s">
        <v>4303</v>
      </c>
      <c r="AV86" s="149" t="s">
        <v>4378</v>
      </c>
      <c r="AW86" s="149" t="s">
        <v>4453</v>
      </c>
      <c r="AX86" s="148" t="s">
        <v>4528</v>
      </c>
      <c r="AY86" s="149" t="s">
        <v>2659</v>
      </c>
      <c r="AZ86" s="148" t="s">
        <v>4604</v>
      </c>
      <c r="BA86" s="149" t="s">
        <v>2733</v>
      </c>
      <c r="BB86" s="148" t="s">
        <v>4680</v>
      </c>
      <c r="BC86" s="149" t="s">
        <v>2807</v>
      </c>
      <c r="BD86" s="149" t="s">
        <v>4756</v>
      </c>
      <c r="BE86" s="149" t="s">
        <v>4831</v>
      </c>
      <c r="BF86" s="149" t="s">
        <v>4906</v>
      </c>
      <c r="BG86" s="149" t="s">
        <v>4981</v>
      </c>
    </row>
  </sheetData>
  <sheetProtection/>
  <autoFilter ref="G11:H11"/>
  <mergeCells count="47">
    <mergeCell ref="A1:F1"/>
    <mergeCell ref="H1:Q1"/>
    <mergeCell ref="I4:L5"/>
    <mergeCell ref="O4:P5"/>
    <mergeCell ref="A8:A11"/>
    <mergeCell ref="B8:B11"/>
    <mergeCell ref="F8:F11"/>
    <mergeCell ref="I8:R8"/>
    <mergeCell ref="R9:R10"/>
    <mergeCell ref="S8:AB8"/>
    <mergeCell ref="AC8:AL8"/>
    <mergeCell ref="AN8:AW8"/>
    <mergeCell ref="AX8:BG8"/>
    <mergeCell ref="I9:J10"/>
    <mergeCell ref="K9:L10"/>
    <mergeCell ref="M9:N10"/>
    <mergeCell ref="O9:O10"/>
    <mergeCell ref="P9:P10"/>
    <mergeCell ref="Q9:Q10"/>
    <mergeCell ref="S9:T10"/>
    <mergeCell ref="U9:V10"/>
    <mergeCell ref="W9:X10"/>
    <mergeCell ref="Y9:Y10"/>
    <mergeCell ref="Z9:Z10"/>
    <mergeCell ref="AA9:AA10"/>
    <mergeCell ref="AB9:AB10"/>
    <mergeCell ref="AC9:AD10"/>
    <mergeCell ref="AE9:AF10"/>
    <mergeCell ref="AG9:AH10"/>
    <mergeCell ref="AI9:AI10"/>
    <mergeCell ref="AJ9:AJ10"/>
    <mergeCell ref="AK9:AK10"/>
    <mergeCell ref="AL9:AL10"/>
    <mergeCell ref="AN9:AO10"/>
    <mergeCell ref="AP9:AQ10"/>
    <mergeCell ref="AR9:AS10"/>
    <mergeCell ref="AT9:AT10"/>
    <mergeCell ref="BD9:BD10"/>
    <mergeCell ref="BE9:BE10"/>
    <mergeCell ref="BF9:BF10"/>
    <mergeCell ref="BG9:BG10"/>
    <mergeCell ref="AU9:AU10"/>
    <mergeCell ref="AV9:AV10"/>
    <mergeCell ref="AW9:AW10"/>
    <mergeCell ref="AX9:AY10"/>
    <mergeCell ref="AZ9:BA10"/>
    <mergeCell ref="BB9:BC10"/>
  </mergeCells>
  <printOptions/>
  <pageMargins left="0.17" right="0.16" top="0.42" bottom="0.35" header="0.17" footer="0.17"/>
  <pageSetup horizontalDpi="600" verticalDpi="600" orientation="landscape" paperSize="5" scale="67" r:id="rId1"/>
  <headerFooter alignWithMargins="0">
    <oddHeader>&amp;CISA4-Divested Summary</oddHeader>
    <oddFooter>&amp;L&amp;D&amp;C&amp;P</oddFooter>
  </headerFooter>
  <colBreaks count="2" manualBreakCount="2">
    <brk id="28" max="65535" man="1"/>
    <brk id="39" min="2" max="8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Gordon, Ian (EDU)</dc:creator>
  <cp:keywords/>
  <dc:description/>
  <cp:lastModifiedBy>Gordon, Ian (EDU)</cp:lastModifiedBy>
  <cp:lastPrinted>2015-02-02T01:23:49Z</cp:lastPrinted>
  <dcterms:created xsi:type="dcterms:W3CDTF">2014-11-06T20:22:10Z</dcterms:created>
  <dcterms:modified xsi:type="dcterms:W3CDTF">2017-02-22T19:49:22Z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