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20730" windowHeight="5955" tabRatio="933"/>
  </bookViews>
  <sheets>
    <sheet name="1. VALEURS REQUISES A ENTRER" sheetId="14" r:id="rId1"/>
    <sheet name="2. Modifications" sheetId="16" r:id="rId2"/>
    <sheet name="Gaz Naturel m3" sheetId="6" r:id="rId3"/>
    <sheet name="Gaz Naturel GJ" sheetId="7" r:id="rId4"/>
    <sheet name="Electricite" sheetId="5" r:id="rId5"/>
    <sheet name="Conversion d'unité" sheetId="18" r:id="rId6"/>
  </sheets>
  <definedNames>
    <definedName name="_xlnm.Print_Area" localSheetId="0">'1. VALEURS REQUISES A ENTRER'!$A$1:$E$45</definedName>
    <definedName name="_xlnm.Print_Area" localSheetId="1">'2. Modifications'!$A$2:$D$26</definedName>
    <definedName name="_xlnm.Print_Area" localSheetId="5">'Conversion d''unité'!$A$1:$G$21</definedName>
    <definedName name="_xlnm.Print_Area" localSheetId="4">Electricite!$A$2:$E$33</definedName>
    <definedName name="_xlnm.Print_Area" localSheetId="3">'Gaz Naturel GJ'!$A$2:$E$34</definedName>
    <definedName name="_xlnm.Print_Area" localSheetId="2">'Gaz Naturel m3'!$A$2:$E$34</definedName>
  </definedNames>
  <calcPr calcId="171027"/>
</workbook>
</file>

<file path=xl/calcChain.xml><?xml version="1.0" encoding="utf-8"?>
<calcChain xmlns="http://schemas.openxmlformats.org/spreadsheetml/2006/main">
  <c r="C24" i="16" l="1"/>
  <c r="C19" i="16"/>
  <c r="C15" i="16" l="1"/>
  <c r="C14" i="18"/>
  <c r="C13" i="18"/>
  <c r="C11" i="18"/>
  <c r="C10" i="18"/>
  <c r="C8" i="18"/>
  <c r="C7" i="18"/>
  <c r="C5" i="18"/>
  <c r="C4" i="18"/>
  <c r="C13" i="16" l="1"/>
  <c r="C16" i="16" s="1"/>
  <c r="H7" i="16"/>
  <c r="G7" i="16"/>
  <c r="H5" i="16"/>
  <c r="C26" i="16" l="1"/>
  <c r="C21" i="16"/>
  <c r="C9" i="7" l="1"/>
  <c r="C9" i="6"/>
  <c r="C32" i="5" l="1"/>
  <c r="C25" i="5"/>
  <c r="C24" i="5"/>
  <c r="C23" i="5"/>
  <c r="C18" i="5"/>
  <c r="C16" i="5"/>
  <c r="C13" i="5"/>
  <c r="C10" i="5"/>
  <c r="C9" i="5"/>
  <c r="C33" i="7"/>
  <c r="C27" i="7"/>
  <c r="C23" i="7"/>
  <c r="C16" i="7"/>
  <c r="C13" i="7"/>
  <c r="C10" i="7"/>
  <c r="C25" i="7"/>
  <c r="C24" i="7"/>
  <c r="C18" i="7"/>
  <c r="C33" i="6"/>
  <c r="C27" i="6"/>
  <c r="C25" i="6"/>
  <c r="C24" i="6"/>
  <c r="C23" i="6"/>
  <c r="C18" i="6"/>
  <c r="C16" i="6"/>
  <c r="C13" i="6"/>
  <c r="C10" i="6"/>
  <c r="E36" i="14"/>
  <c r="E18" i="14"/>
  <c r="E23" i="14" s="1"/>
  <c r="E12" i="14"/>
  <c r="E9" i="14"/>
  <c r="E25" i="14" l="1"/>
  <c r="C11" i="5"/>
  <c r="C14" i="5" s="1"/>
  <c r="C26" i="5" s="1"/>
  <c r="C27" i="5" s="1"/>
  <c r="C11" i="7"/>
  <c r="C14" i="7" s="1"/>
  <c r="C11" i="6"/>
  <c r="C14" i="6" s="1"/>
  <c r="C26" i="6" s="1"/>
  <c r="C28" i="6" s="1"/>
  <c r="C29" i="6" s="1"/>
  <c r="C26" i="7" l="1"/>
  <c r="C28" i="7" s="1"/>
  <c r="C28" i="5"/>
  <c r="D36" i="14" l="1"/>
  <c r="C29" i="7"/>
  <c r="D35" i="14" l="1"/>
  <c r="C17" i="5" s="1"/>
  <c r="C20" i="5" s="1"/>
  <c r="C17" i="7"/>
  <c r="C20" i="7" s="1"/>
  <c r="C17" i="6"/>
  <c r="C20" i="6" s="1"/>
  <c r="C21" i="5" l="1"/>
  <c r="C30" i="5"/>
  <c r="C21" i="6"/>
  <c r="C31" i="6"/>
  <c r="C21" i="7"/>
  <c r="C31" i="7"/>
  <c r="C31" i="5" l="1"/>
  <c r="C33" i="5"/>
  <c r="C32" i="7"/>
  <c r="C34" i="7"/>
  <c r="C32" i="6"/>
  <c r="C34" i="6"/>
</calcChain>
</file>

<file path=xl/sharedStrings.xml><?xml version="1.0" encoding="utf-8"?>
<sst xmlns="http://schemas.openxmlformats.org/spreadsheetml/2006/main" count="446" uniqueCount="184">
  <si>
    <t>SOURCE</t>
  </si>
  <si>
    <t>kWh</t>
  </si>
  <si>
    <t xml:space="preserve"> </t>
  </si>
  <si>
    <t xml:space="preserve"> % kWh</t>
  </si>
  <si>
    <t xml:space="preserve"> % $</t>
  </si>
  <si>
    <t>Feuille de travail sur la budgétisation de l'électricité des conseils scolaire</t>
  </si>
  <si>
    <t xml:space="preserve"> $</t>
  </si>
  <si>
    <t>Comptables du conseil scolaire</t>
  </si>
  <si>
    <t>Calculé</t>
  </si>
  <si>
    <t>Conseiller en énergie</t>
  </si>
  <si>
    <t>Consommation d'une année typique - température normalisé</t>
  </si>
  <si>
    <t>Estimation du conseil scolaire</t>
  </si>
  <si>
    <t>Ajustement des mesures générales de conservation</t>
  </si>
  <si>
    <t>Feuille de travail sur la budgétisation du gaz naturel des conseils scolaires</t>
  </si>
  <si>
    <t>Basé sur les tarifs actuellement approuvés - Conseiller en énergie</t>
  </si>
  <si>
    <t>par kWh</t>
  </si>
  <si>
    <t>GJ</t>
  </si>
  <si>
    <t>par GJ</t>
  </si>
  <si>
    <t>A</t>
  </si>
  <si>
    <t>B</t>
  </si>
  <si>
    <t>C</t>
  </si>
  <si>
    <t>D</t>
  </si>
  <si>
    <t>E</t>
  </si>
  <si>
    <t>F</t>
  </si>
  <si>
    <t>G</t>
  </si>
  <si>
    <t>H</t>
  </si>
  <si>
    <t>I</t>
  </si>
  <si>
    <t>J</t>
  </si>
  <si>
    <t>K</t>
  </si>
  <si>
    <t>L</t>
  </si>
  <si>
    <t>M</t>
  </si>
  <si>
    <t>N</t>
  </si>
  <si>
    <t>O</t>
  </si>
  <si>
    <t>P</t>
  </si>
  <si>
    <t>Q</t>
  </si>
  <si>
    <t>R</t>
  </si>
  <si>
    <t>S</t>
  </si>
  <si>
    <t>T</t>
  </si>
  <si>
    <t>a</t>
  </si>
  <si>
    <t>b</t>
  </si>
  <si>
    <t>c</t>
  </si>
  <si>
    <t>d</t>
  </si>
  <si>
    <t>e</t>
  </si>
  <si>
    <t>f</t>
  </si>
  <si>
    <t>g</t>
  </si>
  <si>
    <t>h</t>
  </si>
  <si>
    <t>i</t>
  </si>
  <si>
    <t>j</t>
  </si>
  <si>
    <t>k</t>
  </si>
  <si>
    <t>l</t>
  </si>
  <si>
    <t>m</t>
  </si>
  <si>
    <t>n</t>
  </si>
  <si>
    <t>o</t>
  </si>
  <si>
    <t>p</t>
  </si>
  <si>
    <t>q</t>
  </si>
  <si>
    <t>r</t>
  </si>
  <si>
    <t>s</t>
  </si>
  <si>
    <t>t</t>
  </si>
  <si>
    <t>u</t>
  </si>
  <si>
    <t>$</t>
  </si>
  <si>
    <r>
      <t>m</t>
    </r>
    <r>
      <rPr>
        <vertAlign val="superscript"/>
        <sz val="11"/>
        <color theme="1"/>
        <rFont val="Calibri"/>
        <family val="2"/>
        <scheme val="minor"/>
      </rPr>
      <t>3</t>
    </r>
  </si>
  <si>
    <r>
      <t>par m</t>
    </r>
    <r>
      <rPr>
        <vertAlign val="superscript"/>
        <sz val="11"/>
        <color theme="1"/>
        <rFont val="Calibri"/>
        <family val="2"/>
        <scheme val="minor"/>
      </rPr>
      <t>3</t>
    </r>
  </si>
  <si>
    <r>
      <t>ft</t>
    </r>
    <r>
      <rPr>
        <vertAlign val="superscript"/>
        <sz val="11"/>
        <color theme="1"/>
        <rFont val="Calibri"/>
        <family val="2"/>
        <scheme val="minor"/>
      </rPr>
      <t>2</t>
    </r>
  </si>
  <si>
    <t>$/kWh</t>
  </si>
  <si>
    <t>%</t>
  </si>
  <si>
    <t>H/h</t>
  </si>
  <si>
    <t>m3</t>
  </si>
  <si>
    <t>Source: BDCE</t>
  </si>
  <si>
    <t>Source: Contribution du personnel du conseil</t>
  </si>
  <si>
    <t>Feuille de travail du budget</t>
  </si>
  <si>
    <t>Choisir les unités utilisées pour le gaz naturel =&gt;</t>
  </si>
  <si>
    <t>Valeurs requises à entrer</t>
  </si>
  <si>
    <t>année</t>
  </si>
  <si>
    <t>Section de la feuille de travail</t>
  </si>
  <si>
    <t>Lettre correspondante sur la feuille de travail</t>
  </si>
  <si>
    <t>ÉCHANTILLON - Valeurs entrées dans le classeur à des fins de démonstration</t>
  </si>
  <si>
    <t>Consommation d'électricité</t>
  </si>
  <si>
    <t>Consommation d'année typique - Électricité</t>
  </si>
  <si>
    <t>Coût de l'unité du gaz naturel ($/m3 or $/GJ)</t>
  </si>
  <si>
    <t>Variation des coûts non liés aux produits de base projetée - électricité (%)</t>
  </si>
  <si>
    <t>Coût unitaire projeté des produits de base - électricité ($/kWh)</t>
  </si>
  <si>
    <t>Coût unitaire projeté du produit - gaz naturel ($/m3 or $/GJ)</t>
  </si>
  <si>
    <t>Variation des coûts de livraison unitaires projetés - gaz naturel (%)</t>
  </si>
  <si>
    <r>
      <t>Allocation pour les coûts du gaz à effet de serre</t>
    </r>
    <r>
      <rPr>
        <b/>
        <sz val="11"/>
        <color theme="1"/>
        <rFont val="Calibri"/>
        <family val="2"/>
        <scheme val="minor"/>
      </rPr>
      <t xml:space="preserve"> </t>
    </r>
    <r>
      <rPr>
        <sz val="11"/>
        <color theme="1"/>
        <rFont val="Calibri"/>
        <family val="2"/>
        <scheme val="minor"/>
      </rPr>
      <t>($/m3 or $/GJ)</t>
    </r>
  </si>
  <si>
    <t>Budget - Gaz naturel</t>
  </si>
  <si>
    <t>Ajustement des mesures générales de conservation 
Source: Loi sur l'énergie verte de la Commission, plan quinquennal de conservation de l'énergie et de gestion de la demande</t>
  </si>
  <si>
    <t>Gaz naturel</t>
  </si>
  <si>
    <t>Source:  BDCE</t>
  </si>
  <si>
    <t>Source:  Contribution du personnel du conseil</t>
  </si>
  <si>
    <t>* Vérifier l'unité de mesure pour s'assurer qu'elle correspond à l'unité qui est affichée dans vos rapports</t>
  </si>
  <si>
    <t>Le rapport: Board Profil(e) du Conseil (EDU01); onglet "Energy Profil(e) énergétique</t>
  </si>
  <si>
    <t>Estimé du conseil scolaire</t>
  </si>
  <si>
    <t>Utilisé dans le calcul de l'ajustement pour les changements aux bâtiments</t>
  </si>
  <si>
    <t>Source: Conseiller énergétique</t>
  </si>
  <si>
    <t>Coût de l'unité pour l'électricité ($/kWh)</t>
  </si>
  <si>
    <t>Dépenses - Électricité</t>
  </si>
  <si>
    <t>Dépenses - Gaz naturel</t>
  </si>
  <si>
    <t>Budget - Électricité</t>
  </si>
  <si>
    <t>Électricité</t>
  </si>
  <si>
    <t>Source:  Conseiller énergétique</t>
  </si>
  <si>
    <t>Source:  Calcul des ajustements pour les modifications apportées aux bâtiments  -</t>
  </si>
  <si>
    <r>
      <t>pi</t>
    </r>
    <r>
      <rPr>
        <vertAlign val="superscript"/>
        <sz val="11"/>
        <color theme="1"/>
        <rFont val="Calibri"/>
        <family val="2"/>
        <scheme val="minor"/>
      </rPr>
      <t>2</t>
    </r>
  </si>
  <si>
    <t xml:space="preserve"> %</t>
  </si>
  <si>
    <t>ekWh</t>
  </si>
  <si>
    <t>Consommation de gaz naturel</t>
  </si>
  <si>
    <t>Consommation d'année typique - Gaz naturel</t>
  </si>
  <si>
    <t>Unité de mesure</t>
  </si>
  <si>
    <t>Valeur</t>
  </si>
  <si>
    <t>Référence</t>
  </si>
  <si>
    <t>CONTRIBUTION</t>
  </si>
  <si>
    <t>Calculé à plus de 000 $</t>
  </si>
  <si>
    <t>Estimé du conseil scolaire - Source: Loi sur l'énergie verte de la Commission, plan quinquennal de conservation de l'énergie et de gestion de la demande</t>
  </si>
  <si>
    <t>Exercice fiscal</t>
  </si>
  <si>
    <t>Unité</t>
  </si>
  <si>
    <t>Facteurs de conversion de référence pour le gaz naturel</t>
  </si>
  <si>
    <t>par exemple,  1 m3 = 10.32 ekWh</t>
  </si>
  <si>
    <t>Superficie totale des bâtiments  (comprend les  salles de classes préfabriquées et ajout modulaires)</t>
  </si>
  <si>
    <t>ÉCHANTILLON Calcul des modifications à la superficie des bâtiments 
de l'année fiscale 2016 à 2018</t>
  </si>
  <si>
    <t>Superficie des bâtiments</t>
  </si>
  <si>
    <t>AF 2017</t>
  </si>
  <si>
    <t>Superficie d'espace vendue / démolie pour être retirée du portefeuille</t>
  </si>
  <si>
    <t>Superficie des salles de classes préfabriquées et ajout modulaire à supprimer du portefeuille</t>
  </si>
  <si>
    <t>Superficie  d'espace nouvellement construite / ouverte à ajouter au portefeuille</t>
  </si>
  <si>
    <t>Superficie des salles de classes préfabriquées et ajout modulaire à ajouter au portefeuille</t>
  </si>
  <si>
    <t>AF 2018</t>
  </si>
  <si>
    <t>Superficie d'espace nouvellement construite / ouverte à ajouter au portefeuille</t>
  </si>
  <si>
    <t>Changement estimé de la superficie totale des bâtiments  (comprend les  salles de classes préfabriquées et ajout modulaires) pour l'année fiscale 2018</t>
  </si>
  <si>
    <t>AF 2016</t>
  </si>
  <si>
    <t>Changement de pourcentage dans la superficie des bâtiments totale</t>
  </si>
  <si>
    <t>ÉCHANTILLON - Calcul de l'ajustement de la consommation d'électricité (kWh) 
de l'année fiscale 2016 à 2018</t>
  </si>
  <si>
    <t>Consommation totale d'électricité
[" A " dans la feuille de calcul - du Board profil(e) du conseil]</t>
  </si>
  <si>
    <t>ÉCHANTILLON - Ajustement calculé dans la consommation de gaz naturel (m3 ou GJ) 
de l'année fiscale 2016 à 2018</t>
  </si>
  <si>
    <t>Consommation totale de gaz naturel
[" a " dans la feuille de calcul - du Board profil(e) du conseil]</t>
  </si>
  <si>
    <r>
      <t>pi</t>
    </r>
    <r>
      <rPr>
        <vertAlign val="superscript"/>
        <sz val="11"/>
        <rFont val="Calibri"/>
        <family val="2"/>
        <scheme val="minor"/>
      </rPr>
      <t>2</t>
    </r>
  </si>
  <si>
    <r>
      <t>m</t>
    </r>
    <r>
      <rPr>
        <vertAlign val="superscript"/>
        <sz val="11"/>
        <rFont val="Calibri"/>
        <family val="2"/>
        <scheme val="minor"/>
      </rPr>
      <t>3</t>
    </r>
  </si>
  <si>
    <r>
      <rPr>
        <b/>
        <sz val="11"/>
        <rFont val="Calibri"/>
        <family val="2"/>
        <scheme val="minor"/>
      </rPr>
      <t>Ajustement pour les changements de superficie  des bâtiments
Nombre de m3 ou GJ</t>
    </r>
    <r>
      <rPr>
        <sz val="11"/>
        <rFont val="Calibri"/>
        <family val="2"/>
        <scheme val="minor"/>
      </rPr>
      <t xml:space="preserve">
[" g " dans la feuille de calcul - du Board profil(e) du conseil]</t>
    </r>
  </si>
  <si>
    <t>Ajustement pour changements de superficie  des bâtiments</t>
  </si>
  <si>
    <r>
      <rPr>
        <b/>
        <sz val="11"/>
        <rFont val="Calibri"/>
        <family val="2"/>
        <scheme val="minor"/>
      </rPr>
      <t>Ajustement pour les changements de superficie  des bâtiments
Nombre de kWh</t>
    </r>
    <r>
      <rPr>
        <sz val="11"/>
        <rFont val="Calibri"/>
        <family val="2"/>
        <scheme val="minor"/>
      </rPr>
      <t xml:space="preserve">
[" G " dans la feuille de calcul - du Board profil(e) du conseil]</t>
    </r>
  </si>
  <si>
    <t xml:space="preserve">AF 2016 </t>
  </si>
  <si>
    <t xml:space="preserve">AF 2017 </t>
  </si>
  <si>
    <t>AF 2016- AF 2018</t>
  </si>
  <si>
    <t>Ajustement pour changements de superficie  des bâtiments  - Électricité (voir la fiche de calcul "Modifications")</t>
  </si>
  <si>
    <t>Ajustement pour changements de superficie  des bâtiments  - Gaz naturel (voir la fiche de calcul "Modifications")</t>
  </si>
  <si>
    <t>AF2016 Consommation - brut</t>
  </si>
  <si>
    <t>AF2016 Dépenses gaz naturel</t>
  </si>
  <si>
    <t>AF2016 Coût unitaire moyen</t>
  </si>
  <si>
    <t>AF2016 Coût de l'unité du gaz naturel</t>
  </si>
  <si>
    <t>AF2016 Coût de l'unité de livraison (distribution/transportation)</t>
  </si>
  <si>
    <t>AF2018 Consommation projetée</t>
  </si>
  <si>
    <t>Changement en pourcentage par rapport à la consommation de AF2016</t>
  </si>
  <si>
    <t>AF2018 Coût unitaire projeté du gaz naturel</t>
  </si>
  <si>
    <t>AF2017 Changement projeté au coût de livraison</t>
  </si>
  <si>
    <t>AF2018 Changement projeté au coût de livraison</t>
  </si>
  <si>
    <t>AF2018 Coût projeté de livraison</t>
  </si>
  <si>
    <t>AF2018 Indemnité pour les coûts du gaz à effet de serre</t>
  </si>
  <si>
    <t>AF2018 Coût total de l'unité projeté</t>
  </si>
  <si>
    <t>Changement en pourcentage par rapport au coût unitaire moyen de AF2016</t>
  </si>
  <si>
    <t>AF2018 Budget gaz naturel</t>
  </si>
  <si>
    <t>AF2017 Budget gaz naturel</t>
  </si>
  <si>
    <t>Changement en pourcentage par rapport au coût unitaire moyen de AF2017</t>
  </si>
  <si>
    <t>AF2018 Allocation pour les coûts du gaz à effet de serre</t>
  </si>
  <si>
    <t>Le rapport: Utility performance EUP01 - onglet: Natural gas tab, colonne "Typical Year"</t>
  </si>
  <si>
    <t>Le rapport: Utility performance (EUP01) - onglet: Natural gas, colonne "Typical Year"</t>
  </si>
  <si>
    <t>AF2016 Dépenses d'électricité</t>
  </si>
  <si>
    <t xml:space="preserve">AF2016 Coût de l'unité </t>
  </si>
  <si>
    <t>AF2016 Coûts non liés aux produits de base</t>
  </si>
  <si>
    <t>AF2018 Coût unitaire projeté</t>
  </si>
  <si>
    <t>AF2017 Changement projeté des coûts non liés aux produits de base</t>
  </si>
  <si>
    <t>AF2018 Changement projeté des coûts non liés aux produits de base</t>
  </si>
  <si>
    <t>AF2018 Budget d'électricité</t>
  </si>
  <si>
    <t>AF2017 Budget d'électricité</t>
  </si>
  <si>
    <r>
      <t>m</t>
    </r>
    <r>
      <rPr>
        <vertAlign val="superscript"/>
        <sz val="11"/>
        <color theme="1"/>
        <rFont val="Calibri"/>
        <family val="2"/>
        <scheme val="minor"/>
      </rPr>
      <t>2</t>
    </r>
  </si>
  <si>
    <t>Entrer</t>
  </si>
  <si>
    <t>Valeur convertie</t>
  </si>
  <si>
    <t>Avis</t>
  </si>
  <si>
    <t>Remarque :</t>
  </si>
  <si>
    <t>La valeur énergétique d'un volume de gaz naturel peut changer.</t>
  </si>
  <si>
    <t>L'hypothèse ici reflète la valeur dans la BDCE.</t>
  </si>
  <si>
    <t>Le rapport: Utility performance (EUP01) - onglet: Electricity, colonne "Typical Year"</t>
  </si>
  <si>
    <t>Les titres de colonne dans cette feuille de travail sont dans la rangée 6, 7, 15, 16, 28, et 29. Les colonnes s’étendent de la cellule A6 à la cellule E29 incluse. Les données s’étendent de la cellule A8 à la cellule E45. Si vous n’utilisez pas de lecteur d’écran, vous pouvez appuyer sur les touches ALT plus R, T pour accéder au ruban de révision, modifier le commentaire, et ouvrir un commentaire une fois arrivé sur une cellule avec un commentaire. Lorsque vous avez terminé de lire le commentaire, appuyez sur la touche « Escape » pour fermer le commentaire et retourner à la feuille de travail. Si vous utiliser le lecteur d’écran JAWS, appuyez sur les touches Ctrl + Shift + Apostrophe pour ouvrir la liste des commentaires. Cette liste inclut les coordonnées des cellules qui contiennent des commentaires. Appuyez sur « Enter » pour ouvrir un commentaire une fois arrivé sur la cellule, ou « Escape » pour fermer le commentaire après l’avoir lu et retourner à la feuille de travail. Veuillez noter qu’avec le lecteur JAWS, il n’y a aucune commande de clavier pour relire un commentaire ou pour accéder aux commentaires lus une fois arrivée dans une cellule. Vous devez utiliser la liste de commentaires pour pouvoir y accéder.</t>
  </si>
  <si>
    <t>Les titres de colonne dans cette feuille de travail sont dans la rangée 2 et 3. Les colonnes s’étendent de la cellule A2 à la cellule D3 incluse. Les données s’étendent de la cellule A4 à la cellule D26. Si vous n’utilisez pas de lecteur d’écran, vous pouvez appuyer sur les touches ALT plus R, T pour accéder au ruban de révision, modifier le commentaire, et ouvrir un commentaire une fois arrivé sur une cellule avec un commentaire. Lorsque vous avez terminé de lire le commentaire, appuyez sur la touche « Escape » pour fermer le commentaire et retourner à la feuille de travail. Si vous utiliser le lecteur d’écran JAWS, appuyez sur les touches Ctrl + Shift + Apostrophe pour ouvrir la liste des commentaires. Cette liste inclut les coordonnées des cellules qui contiennent des commentaires. Appuyez sur « Enter » pour ouvrir un commentaire une fois arrivé sur la cellule, ou « Escape » pour fermer le commentaire après l’avoir lu et retourner à la feuille de travail. Veuillez noter qu’avec le lecteur JAWS, il n’y a aucune commande de clavier pour relire un commentaire ou pour accéder aux commentaires lus une fois arrivée dans une cellule. Vous devez utiliser la liste de commentaires pour pouvoir y accéder.</t>
  </si>
  <si>
    <t>Les titres de colonne dans cette feuille de travail sont dans la rangée 8. Les colonnes s’étendent de la cellule A8 à la cellule E8 incluse. Les données s’étendent de la cellule A9 à la cellule E34. Si vous n’utilisez pas de lecteur d’écran, vous pouvez appuyer sur les touches ALT plus R, T pour accéder au ruban de révision, modifier le commentaire, et ouvrir un commentaire une fois arrivé sur une cellule avec un commentaire. Lorsque vous avez terminé de lire le commentaire, appuyez sur la touche « Escape » pour fermer le commentaire et retourner à la feuille de travail. Si vous utiliser le lecteur d’écran JAWS, appuyez sur les touches Ctrl + Shift + Apostrophe pour ouvrir la liste des commentaires. Cette liste inclut les coordonnées des cellules qui contiennent des commentaires. Appuyez sur « Enter » pour ouvrir un commentaire une fois arrivé sur la cellule, ou « Escape » pour fermer le commentaire après l’avoir lu et retourner à la feuille de travail. Veuillez noter qu’avec le lecteur JAWS, il n’y a aucune commande de clavier pour relire un commentaire ou pour accéder aux commentaires lus une fois arrivée dans une cellule. Vous devez utiliser la liste de commentaires pour pouvoir y accéder.</t>
  </si>
  <si>
    <t>Les titres de colonne dans cette feuille de travail sont dans la rangée 8. Les colonnes s’étendent de la cellule A8 à la cellule E8 incluse. Les données s’étendent de la cellule A9 à la cellule E33. Si vous n’utilisez pas de lecteur d’écran, vous pouvez appuyer sur les touches ALT plus R, T pour accéder au ruban de révision, modifier le commentaire, et ouvrir un commentaire une fois arrivé sur une cellule avec un commentaire. Lorsque vous avez terminé de lire le commentaire, appuyez sur la touche « Escape » pour fermer le commentaire et retourner à la feuille de travail. Si vous utiliser le lecteur d’écran JAWS, appuyez sur les touches Ctrl + Shift + Apostrophe pour ouvrir la liste des commentaires. Cette liste inclut les coordonnées des cellules qui contiennent des commentaires. Appuyez sur « Enter » pour ouvrir un commentaire une fois arrivé sur la cellule, ou « Escape » pour fermer le commentaire après l’avoir lu et retourner à la feuille de travail. Veuillez noter qu’avec le lecteur JAWS, il n’y a aucune commande de clavier pour relire un commentaire ou pour accéder aux commentaires lus une fois arrivée dans une cellule. Vous devez utiliser la liste de commentaires pour pouvoir y accéder.</t>
  </si>
  <si>
    <t>Les titres de colonne dans cette feuille de travail sont dans la rangée 2. Les colonnes s’étendent de la cellule A2 à la cellule D2 incluse. Les données s’étendent de la cellule A3 à la cellule D19. Si vous n’utilisez pas de lecteur d’écran, vous pouvez appuyer sur les touches ALT plus R, T pour accéder au ruban de révision, modifier le commentaire, et ouvrir un commentaire une fois arrivé sur une cellule avec un commentaire. Lorsque vous avez terminé de lire le commentaire, appuyez sur la touche « Escape » pour fermer le commentaire et retourner à la feuille de travail. Si vous utiliser le lecteur d’écran JAWS, appuyez sur les touches Ctrl + Shift + Apostrophe pour ouvrir la liste des commentaires. Cette liste inclut les coordonnées des cellules qui contiennent des commentaires. Appuyez sur « Enter » pour ouvrir un commentaire une fois arrivé sur la cellule, ou « Escape » pour fermer le commentaire après l’avoir lu et retourner à la feuille de travail. Veuillez noter qu’avec le lecteur JAWS, il n’y a aucune commande de clavier pour relire un commentaire ou pour accéder aux commentaires lus une fois arrivée dans une cellule. Vous devez utiliser la liste de commentaires pour pouvoir y accéder.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</si>
</sst>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quot;$&quot;* #,##0.00_);_(&quot;$&quot;* \(#,##0.00\);_(&quot;$&quot;* &quot;-&quot;??_);_(@_)"/>
    <numFmt numFmtId="165" formatCode="_(* #,##0.00_);_(* \(#,##0.00\);_(* &quot;-&quot;??_);_(@_)"/>
    <numFmt numFmtId="166" formatCode="_(&quot;$&quot;* #,##0.0000_);_(&quot;$&quot;* \(#,##0.0000\);_(&quot;$&quot;* &quot;-&quot;??_);_(@_)"/>
    <numFmt numFmtId="167" formatCode="_(* #,##0_);_(* \(#,##0\);_(* &quot;-&quot;??_);_(@_)"/>
    <numFmt numFmtId="168" formatCode="_(&quot;$&quot;* #,##0_);_(&quot;$&quot;* \(#,##0\);_(&quot;$&quot;* &quot;-&quot;??_);_(@_)"/>
    <numFmt numFmtId="169" formatCode="0.0%"/>
    <numFmt numFmtId="170" formatCode="_-* #,##0_-;\-* #,##0_-;_-* &quot;-&quot;??_-;_-@_-"/>
    <numFmt numFmtId="171" formatCode="_(* #,##0.0_);_(* \(#,##0.0\);_(* &quot;-&quot;??_);_(@_)"/>
    <numFmt numFmtId="172" formatCode="0.00000"/>
    <numFmt numFmtId="173" formatCode="0.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b/>
      <sz val="11"/>
      <name val="Calibri"/>
      <family val="2"/>
      <scheme val="minor"/>
    </font>
    <font>
      <vertAlign val="superscript"/>
      <sz val="11"/>
      <color theme="1"/>
      <name val="Calibri"/>
      <family val="2"/>
      <scheme val="minor"/>
    </font>
    <font>
      <sz val="11"/>
      <name val="Calibri"/>
      <family val="2"/>
      <scheme val="minor"/>
    </font>
    <font>
      <vertAlign val="superscript"/>
      <sz val="11"/>
      <name val="Calibri"/>
      <family val="2"/>
      <scheme val="minor"/>
    </font>
    <font>
      <sz val="12"/>
      <color theme="0"/>
      <name val="Arial"/>
      <family val="2"/>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0" fontId="0" fillId="4" borderId="0" xfId="0" applyFill="1" applyAlignment="1">
      <alignment horizontal="center" vertical="center"/>
    </xf>
    <xf numFmtId="0" fontId="0" fillId="0" borderId="0" xfId="0" applyBorder="1" applyAlignment="1">
      <alignment horizontal="center" vertical="center"/>
    </xf>
    <xf numFmtId="0" fontId="0" fillId="4" borderId="0"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5" borderId="1" xfId="0" applyFill="1" applyBorder="1" applyAlignment="1">
      <alignment horizontal="center" vertical="center"/>
    </xf>
    <xf numFmtId="167" fontId="0" fillId="0" borderId="1" xfId="1" applyNumberFormat="1" applyFont="1" applyFill="1" applyBorder="1" applyAlignment="1">
      <alignment horizontal="center" vertical="center" wrapText="1"/>
    </xf>
    <xf numFmtId="0" fontId="3" fillId="4" borderId="0" xfId="0" applyFont="1" applyFill="1" applyAlignment="1">
      <alignment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center" vertical="center" wrapText="1"/>
    </xf>
    <xf numFmtId="0" fontId="0" fillId="4" borderId="0" xfId="0" applyFill="1" applyAlignment="1">
      <alignment vertical="center" wrapText="1"/>
    </xf>
    <xf numFmtId="0" fontId="0" fillId="0" borderId="1" xfId="0" applyFill="1" applyBorder="1" applyAlignment="1">
      <alignment vertical="center" wrapText="1"/>
    </xf>
    <xf numFmtId="0" fontId="0" fillId="4" borderId="1" xfId="0" applyFill="1" applyBorder="1" applyAlignment="1">
      <alignment vertical="center" wrapText="1"/>
    </xf>
    <xf numFmtId="0" fontId="0" fillId="11" borderId="1" xfId="0" applyFill="1" applyBorder="1" applyAlignment="1">
      <alignment vertical="center" wrapText="1"/>
    </xf>
    <xf numFmtId="0" fontId="0" fillId="5" borderId="1" xfId="0" applyFill="1" applyBorder="1" applyAlignment="1">
      <alignment vertical="center" wrapText="1"/>
    </xf>
    <xf numFmtId="0" fontId="0" fillId="4" borderId="0" xfId="0" applyFill="1" applyBorder="1" applyAlignment="1">
      <alignment vertical="center" wrapText="1"/>
    </xf>
    <xf numFmtId="0" fontId="0" fillId="4" borderId="0" xfId="0" applyFill="1" applyAlignment="1">
      <alignment vertical="center"/>
    </xf>
    <xf numFmtId="0" fontId="0" fillId="0" borderId="0" xfId="0" applyAlignment="1">
      <alignment vertical="center"/>
    </xf>
    <xf numFmtId="168" fontId="0" fillId="4" borderId="1" xfId="2" applyNumberFormat="1" applyFont="1" applyFill="1" applyBorder="1" applyAlignment="1">
      <alignment vertical="center" wrapText="1"/>
    </xf>
    <xf numFmtId="166" fontId="2" fillId="4" borderId="1" xfId="2" applyNumberFormat="1" applyFont="1" applyFill="1" applyBorder="1" applyAlignment="1">
      <alignment vertical="center" wrapText="1"/>
    </xf>
    <xf numFmtId="166" fontId="0" fillId="4" borderId="1" xfId="2" applyNumberFormat="1" applyFont="1" applyFill="1" applyBorder="1" applyAlignment="1">
      <alignment vertical="center" wrapText="1"/>
    </xf>
    <xf numFmtId="167" fontId="0" fillId="4" borderId="1" xfId="1" applyNumberFormat="1" applyFont="1" applyFill="1" applyBorder="1" applyAlignment="1">
      <alignment vertical="center" wrapText="1"/>
    </xf>
    <xf numFmtId="9" fontId="0" fillId="4" borderId="1" xfId="3" applyFont="1" applyFill="1" applyBorder="1" applyAlignment="1">
      <alignment vertical="center" wrapText="1"/>
    </xf>
    <xf numFmtId="167" fontId="0" fillId="4" borderId="0" xfId="0" applyNumberFormat="1" applyFill="1" applyAlignment="1">
      <alignment vertical="center" wrapText="1"/>
    </xf>
    <xf numFmtId="169" fontId="1" fillId="4" borderId="1" xfId="3" applyNumberFormat="1" applyFont="1" applyFill="1" applyBorder="1" applyAlignment="1">
      <alignment vertical="center" wrapText="1"/>
    </xf>
    <xf numFmtId="9" fontId="0" fillId="0" borderId="0" xfId="3" applyFont="1" applyAlignment="1">
      <alignment vertical="center"/>
    </xf>
    <xf numFmtId="166" fontId="2" fillId="4" borderId="1" xfId="0" applyNumberFormat="1" applyFont="1" applyFill="1" applyBorder="1" applyAlignment="1">
      <alignment vertical="center" wrapText="1"/>
    </xf>
    <xf numFmtId="9" fontId="0" fillId="4" borderId="1" xfId="3" applyFont="1" applyFill="1" applyBorder="1" applyAlignment="1">
      <alignment vertical="center"/>
    </xf>
    <xf numFmtId="168" fontId="1" fillId="5" borderId="1" xfId="2" applyNumberFormat="1" applyFont="1" applyFill="1" applyBorder="1" applyAlignment="1">
      <alignment vertical="center"/>
    </xf>
    <xf numFmtId="9" fontId="1" fillId="4" borderId="1" xfId="3" applyFont="1" applyFill="1" applyBorder="1" applyAlignment="1">
      <alignment vertical="center"/>
    </xf>
    <xf numFmtId="168" fontId="1" fillId="4" borderId="1" xfId="2" applyNumberFormat="1" applyFont="1" applyFill="1" applyBorder="1" applyAlignment="1">
      <alignment vertical="center"/>
    </xf>
    <xf numFmtId="169" fontId="1" fillId="4" borderId="1" xfId="3" applyNumberFormat="1" applyFont="1" applyFill="1" applyBorder="1" applyAlignment="1">
      <alignment vertical="center"/>
    </xf>
    <xf numFmtId="0" fontId="0" fillId="4" borderId="0" xfId="0" applyFill="1" applyBorder="1" applyAlignment="1">
      <alignment vertical="center"/>
    </xf>
    <xf numFmtId="0" fontId="3" fillId="4" borderId="0" xfId="0" applyFont="1" applyFill="1" applyAlignment="1">
      <alignment horizontal="left" vertical="center" wrapText="1"/>
    </xf>
    <xf numFmtId="0" fontId="2"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11" borderId="1" xfId="0" applyFill="1" applyBorder="1" applyAlignment="1">
      <alignment horizontal="left" vertical="center" wrapText="1"/>
    </xf>
    <xf numFmtId="0" fontId="0"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0" fillId="4" borderId="0" xfId="0" applyFill="1" applyBorder="1" applyAlignment="1">
      <alignment horizontal="left" vertical="center" wrapText="1"/>
    </xf>
    <xf numFmtId="0" fontId="0" fillId="4" borderId="0" xfId="0" applyFill="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2" fillId="0" borderId="0" xfId="0" applyFont="1" applyAlignment="1">
      <alignment horizontal="right" vertical="center"/>
    </xf>
    <xf numFmtId="0" fontId="0" fillId="7" borderId="1" xfId="0" applyFill="1" applyBorder="1" applyAlignment="1">
      <alignment horizontal="center" vertical="center"/>
    </xf>
    <xf numFmtId="0" fontId="2" fillId="0" borderId="1" xfId="0" applyFont="1" applyFill="1" applyBorder="1" applyAlignment="1">
      <alignment horizontal="center" vertical="center"/>
    </xf>
    <xf numFmtId="0" fontId="0" fillId="5" borderId="1" xfId="0" applyFill="1" applyBorder="1" applyAlignment="1">
      <alignment vertical="center"/>
    </xf>
    <xf numFmtId="0" fontId="0" fillId="2" borderId="1" xfId="0" applyFill="1" applyBorder="1" applyAlignment="1">
      <alignment horizontal="center" vertical="center"/>
    </xf>
    <xf numFmtId="170" fontId="0" fillId="0" borderId="1" xfId="1" applyNumberFormat="1" applyFont="1" applyBorder="1" applyAlignment="1">
      <alignment vertical="center"/>
    </xf>
    <xf numFmtId="0" fontId="0" fillId="0" borderId="1" xfId="0" applyBorder="1" applyAlignment="1">
      <alignment horizontal="center" vertical="center"/>
    </xf>
    <xf numFmtId="0" fontId="0" fillId="6" borderId="1" xfId="0" applyFill="1"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8" borderId="1" xfId="0" applyFill="1" applyBorder="1" applyAlignment="1">
      <alignment horizontal="center" vertical="center"/>
    </xf>
    <xf numFmtId="9" fontId="0" fillId="0" borderId="1" xfId="0" applyNumberFormat="1" applyBorder="1" applyAlignment="1">
      <alignment vertical="center"/>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9" borderId="1" xfId="0" applyFill="1" applyBorder="1" applyAlignment="1">
      <alignment horizontal="center" vertical="center"/>
    </xf>
    <xf numFmtId="0" fontId="0" fillId="2" borderId="1" xfId="0" applyFill="1" applyBorder="1" applyAlignment="1">
      <alignment vertical="center"/>
    </xf>
    <xf numFmtId="0" fontId="0" fillId="8" borderId="1" xfId="0" applyFill="1" applyBorder="1" applyAlignment="1">
      <alignment vertical="center"/>
    </xf>
    <xf numFmtId="0" fontId="0" fillId="10" borderId="1" xfId="0" applyFill="1" applyBorder="1" applyAlignment="1">
      <alignment vertical="center"/>
    </xf>
    <xf numFmtId="0" fontId="0" fillId="9" borderId="1" xfId="0" applyFill="1" applyBorder="1" applyAlignment="1">
      <alignment vertical="center"/>
    </xf>
    <xf numFmtId="0" fontId="0" fillId="7" borderId="1" xfId="0" applyFill="1" applyBorder="1" applyAlignment="1">
      <alignment vertical="center" wrapText="1"/>
    </xf>
    <xf numFmtId="0" fontId="2" fillId="4" borderId="1" xfId="0" applyFont="1" applyFill="1" applyBorder="1" applyAlignment="1">
      <alignment vertical="center" wrapText="1"/>
    </xf>
    <xf numFmtId="0" fontId="0" fillId="4" borderId="1" xfId="0" applyFont="1" applyFill="1" applyBorder="1" applyAlignment="1">
      <alignment vertical="center" wrapText="1"/>
    </xf>
    <xf numFmtId="0" fontId="2" fillId="5" borderId="1" xfId="0" applyFont="1" applyFill="1" applyBorder="1" applyAlignment="1">
      <alignment vertical="center" wrapText="1"/>
    </xf>
    <xf numFmtId="168" fontId="0" fillId="0" borderId="1" xfId="2" applyNumberFormat="1" applyFont="1" applyFill="1" applyBorder="1" applyAlignment="1">
      <alignment vertical="center" wrapText="1"/>
    </xf>
    <xf numFmtId="166" fontId="2" fillId="0" borderId="1" xfId="2" applyNumberFormat="1" applyFont="1" applyFill="1" applyBorder="1" applyAlignment="1">
      <alignment vertical="center" wrapText="1"/>
    </xf>
    <xf numFmtId="166" fontId="0" fillId="0" borderId="1" xfId="2" applyNumberFormat="1" applyFont="1" applyFill="1" applyBorder="1" applyAlignment="1">
      <alignment vertical="center" wrapText="1"/>
    </xf>
    <xf numFmtId="167" fontId="0" fillId="0" borderId="1" xfId="1" applyNumberFormat="1" applyFont="1" applyFill="1" applyBorder="1" applyAlignment="1">
      <alignment vertical="center" wrapText="1"/>
    </xf>
    <xf numFmtId="9" fontId="0" fillId="0" borderId="1" xfId="3" applyFont="1" applyFill="1" applyBorder="1" applyAlignment="1">
      <alignment vertical="center" wrapText="1"/>
    </xf>
    <xf numFmtId="0" fontId="0" fillId="4" borderId="0" xfId="0" applyFill="1" applyBorder="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2" fillId="0" borderId="1" xfId="0" applyFont="1" applyBorder="1" applyAlignment="1">
      <alignment horizontal="center" vertical="center"/>
    </xf>
    <xf numFmtId="0" fontId="3" fillId="4" borderId="0" xfId="0" applyFont="1" applyFill="1" applyAlignment="1">
      <alignment horizontal="center" vertical="center" wrapText="1"/>
    </xf>
    <xf numFmtId="168" fontId="0" fillId="0" borderId="1" xfId="2" applyNumberFormat="1" applyFont="1" applyBorder="1" applyAlignment="1">
      <alignment vertical="center"/>
    </xf>
    <xf numFmtId="0" fontId="2" fillId="0" borderId="1" xfId="0" applyFont="1" applyFill="1" applyBorder="1" applyAlignment="1">
      <alignment horizontal="center" vertical="center" wrapText="1"/>
    </xf>
    <xf numFmtId="0" fontId="3" fillId="4" borderId="0" xfId="0" applyFont="1" applyFill="1" applyAlignment="1">
      <alignment horizontal="center" vertical="center"/>
    </xf>
    <xf numFmtId="167" fontId="0" fillId="0" borderId="1" xfId="1" applyNumberFormat="1" applyFont="1" applyFill="1" applyBorder="1" applyAlignment="1">
      <alignment vertical="center"/>
    </xf>
    <xf numFmtId="168" fontId="0" fillId="4" borderId="1" xfId="2" applyNumberFormat="1" applyFont="1" applyFill="1" applyBorder="1" applyAlignment="1">
      <alignment vertical="center"/>
    </xf>
    <xf numFmtId="166" fontId="2" fillId="4" borderId="1" xfId="2" applyNumberFormat="1" applyFont="1" applyFill="1" applyBorder="1" applyAlignment="1">
      <alignment vertical="center"/>
    </xf>
    <xf numFmtId="166" fontId="0" fillId="4" borderId="1" xfId="2" applyNumberFormat="1" applyFont="1" applyFill="1" applyBorder="1" applyAlignment="1">
      <alignment vertical="center"/>
    </xf>
    <xf numFmtId="166" fontId="1" fillId="4" borderId="1" xfId="2" applyNumberFormat="1" applyFont="1" applyFill="1" applyBorder="1" applyAlignment="1">
      <alignment vertical="center"/>
    </xf>
    <xf numFmtId="167" fontId="0" fillId="4" borderId="1" xfId="1" applyNumberFormat="1" applyFont="1" applyFill="1" applyBorder="1" applyAlignment="1">
      <alignment vertical="center"/>
    </xf>
    <xf numFmtId="167" fontId="2" fillId="4" borderId="1" xfId="1" applyNumberFormat="1" applyFont="1" applyFill="1" applyBorder="1" applyAlignment="1">
      <alignment vertical="center"/>
    </xf>
    <xf numFmtId="169" fontId="2" fillId="4" borderId="1" xfId="3" applyNumberFormat="1" applyFont="1" applyFill="1" applyBorder="1" applyAlignment="1">
      <alignment vertical="center"/>
    </xf>
    <xf numFmtId="166" fontId="2" fillId="4" borderId="1" xfId="0" applyNumberFormat="1" applyFont="1" applyFill="1" applyBorder="1" applyAlignment="1">
      <alignment vertical="center"/>
    </xf>
    <xf numFmtId="0" fontId="2" fillId="5" borderId="1" xfId="0" applyFont="1" applyFill="1" applyBorder="1" applyAlignment="1">
      <alignment horizontal="center" vertical="center"/>
    </xf>
    <xf numFmtId="168" fontId="2" fillId="5" borderId="1" xfId="2" applyNumberFormat="1" applyFont="1" applyFill="1" applyBorder="1" applyAlignment="1">
      <alignment vertical="center"/>
    </xf>
    <xf numFmtId="0" fontId="0" fillId="0" borderId="0" xfId="0" applyBorder="1" applyAlignment="1">
      <alignment vertical="center"/>
    </xf>
    <xf numFmtId="0" fontId="0" fillId="0" borderId="0" xfId="0" applyFill="1" applyAlignment="1">
      <alignment vertical="center"/>
    </xf>
    <xf numFmtId="0" fontId="2" fillId="0" borderId="0" xfId="0" applyFont="1" applyAlignment="1">
      <alignment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Fill="1" applyBorder="1" applyAlignment="1">
      <alignment horizontal="left" vertical="center"/>
    </xf>
    <xf numFmtId="0" fontId="0" fillId="0" borderId="0" xfId="0" applyFill="1" applyAlignment="1">
      <alignment horizontal="center" vertical="center"/>
    </xf>
    <xf numFmtId="172" fontId="0" fillId="0" borderId="0" xfId="0" applyNumberFormat="1" applyFill="1" applyAlignment="1">
      <alignment horizontal="center" vertical="center"/>
    </xf>
    <xf numFmtId="2" fontId="0" fillId="0" borderId="0" xfId="0" applyNumberFormat="1" applyFill="1" applyAlignment="1">
      <alignment horizontal="center" vertical="center"/>
    </xf>
    <xf numFmtId="173" fontId="0" fillId="0" borderId="0" xfId="0" applyNumberFormat="1" applyFill="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vertical="center" wrapText="1"/>
    </xf>
    <xf numFmtId="0" fontId="5" fillId="0" borderId="0" xfId="0" applyFont="1"/>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0" fontId="7" fillId="12" borderId="1" xfId="1" applyNumberFormat="1" applyFont="1" applyFill="1" applyBorder="1" applyAlignment="1">
      <alignment horizontal="left" vertical="center" wrapText="1"/>
    </xf>
    <xf numFmtId="0" fontId="7" fillId="0" borderId="1" xfId="0" applyFont="1" applyBorder="1" applyAlignment="1">
      <alignment horizontal="center" vertical="center" wrapText="1"/>
    </xf>
    <xf numFmtId="170" fontId="7" fillId="3" borderId="1" xfId="1"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170" fontId="7" fillId="0" borderId="1" xfId="0" applyNumberFormat="1" applyFont="1" applyFill="1" applyBorder="1" applyAlignment="1">
      <alignment vertical="center" wrapText="1"/>
    </xf>
    <xf numFmtId="0" fontId="5" fillId="0" borderId="5" xfId="0" applyFont="1" applyFill="1" applyBorder="1" applyAlignment="1">
      <alignment horizontal="center" vertical="center"/>
    </xf>
    <xf numFmtId="0" fontId="7" fillId="0" borderId="1" xfId="0" applyFont="1" applyFill="1" applyBorder="1" applyAlignment="1">
      <alignment vertical="center" wrapText="1"/>
    </xf>
    <xf numFmtId="170" fontId="7" fillId="0" borderId="1" xfId="1" applyNumberFormat="1" applyFont="1" applyFill="1" applyBorder="1" applyAlignment="1">
      <alignment vertical="center"/>
    </xf>
    <xf numFmtId="0" fontId="5" fillId="0" borderId="1" xfId="0" applyFont="1" applyFill="1" applyBorder="1" applyAlignment="1">
      <alignment vertical="center"/>
    </xf>
    <xf numFmtId="171" fontId="5" fillId="0" borderId="1" xfId="1" applyNumberFormat="1" applyFont="1" applyFill="1" applyBorder="1" applyAlignment="1">
      <alignment vertical="center"/>
    </xf>
    <xf numFmtId="0" fontId="7" fillId="0" borderId="6"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1" xfId="0" applyFont="1" applyFill="1" applyBorder="1" applyAlignment="1">
      <alignment horizontal="center" vertical="center"/>
    </xf>
    <xf numFmtId="170" fontId="7" fillId="0" borderId="1"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0" xfId="0" applyFont="1"/>
    <xf numFmtId="0" fontId="0" fillId="0" borderId="1" xfId="0" applyBorder="1"/>
    <xf numFmtId="0" fontId="2" fillId="0" borderId="0" xfId="0" applyFont="1" applyFill="1"/>
    <xf numFmtId="0" fontId="0" fillId="0" borderId="0" xfId="0" applyFill="1"/>
    <xf numFmtId="0" fontId="0" fillId="0" borderId="0" xfId="0" applyFont="1" applyFill="1"/>
    <xf numFmtId="0" fontId="9" fillId="0" borderId="0" xfId="0" applyFont="1" applyAlignment="1"/>
    <xf numFmtId="0" fontId="2" fillId="8" borderId="1" xfId="0" applyFont="1" applyFill="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4" borderId="0" xfId="0" applyFont="1" applyFill="1" applyAlignment="1">
      <alignment horizontal="center" vertical="center" wrapText="1"/>
    </xf>
    <xf numFmtId="164" fontId="0" fillId="0" borderId="0" xfId="2" applyFont="1" applyFill="1" applyBorder="1" applyAlignment="1">
      <alignment horizontal="center" vertical="center"/>
    </xf>
    <xf numFmtId="0" fontId="3" fillId="4" borderId="0" xfId="0" applyFont="1" applyFill="1" applyAlignment="1">
      <alignment horizontal="center" vertical="center"/>
    </xf>
    <xf numFmtId="164" fontId="0" fillId="0" borderId="3" xfId="2" applyFont="1" applyFill="1" applyBorder="1" applyAlignment="1">
      <alignment horizontal="center" vertical="center"/>
    </xf>
    <xf numFmtId="164" fontId="0" fillId="0" borderId="2" xfId="2"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2705100</xdr:colOff>
      <xdr:row>2</xdr:row>
      <xdr:rowOff>114300</xdr:rowOff>
    </xdr:from>
    <xdr:to>
      <xdr:col>4</xdr:col>
      <xdr:colOff>4655989</xdr:colOff>
      <xdr:row>5</xdr:row>
      <xdr:rowOff>158549</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stretch>
          <a:fillRect/>
        </a:stretch>
      </xdr:blipFill>
      <xdr:spPr>
        <a:xfrm>
          <a:off x="7581900" y="304800"/>
          <a:ext cx="1950889" cy="61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2676525</xdr:colOff>
      <xdr:row>2</xdr:row>
      <xdr:rowOff>123825</xdr:rowOff>
    </xdr:from>
    <xdr:to>
      <xdr:col>4</xdr:col>
      <xdr:colOff>4627414</xdr:colOff>
      <xdr:row>5</xdr:row>
      <xdr:rowOff>168074</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stretch>
          <a:fillRect/>
        </a:stretch>
      </xdr:blipFill>
      <xdr:spPr>
        <a:xfrm>
          <a:off x="7467600" y="447675"/>
          <a:ext cx="1950889" cy="61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2771775</xdr:colOff>
      <xdr:row>2</xdr:row>
      <xdr:rowOff>200025</xdr:rowOff>
    </xdr:from>
    <xdr:to>
      <xdr:col>4</xdr:col>
      <xdr:colOff>4655989</xdr:colOff>
      <xdr:row>5</xdr:row>
      <xdr:rowOff>158549</xdr:rowOff>
    </xdr:to>
    <xdr:pic>
      <xdr:nvPicPr>
        <xdr:cNvPr id="2" name="Picture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stretch>
          <a:fillRect/>
        </a:stretch>
      </xdr:blipFill>
      <xdr:spPr>
        <a:xfrm>
          <a:off x="8181975" y="466725"/>
          <a:ext cx="1884214" cy="615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45"/>
  <sheetViews>
    <sheetView tabSelected="1" zoomScaleNormal="100" workbookViewId="0"/>
  </sheetViews>
  <sheetFormatPr defaultRowHeight="15" x14ac:dyDescent="0.25"/>
  <cols>
    <col min="1" max="1" width="36.5703125" style="23" customWidth="1"/>
    <col min="2" max="2" width="68.140625" style="23" customWidth="1"/>
    <col min="3" max="3" width="41.85546875" style="23" customWidth="1"/>
    <col min="4" max="4" width="18" style="23" customWidth="1"/>
    <col min="5" max="5" width="9.140625" style="23" customWidth="1"/>
    <col min="6" max="11" width="9.140625" style="23"/>
    <col min="12" max="12" width="9.140625" style="23" customWidth="1"/>
    <col min="13" max="16384" width="9.140625" style="23"/>
  </cols>
  <sheetData>
    <row r="1" spans="1:12" x14ac:dyDescent="0.2">
      <c r="A1" s="138" t="s">
        <v>179</v>
      </c>
    </row>
    <row r="2" spans="1:12" ht="21" x14ac:dyDescent="0.25">
      <c r="B2" s="48" t="s">
        <v>69</v>
      </c>
    </row>
    <row r="3" spans="1:12" x14ac:dyDescent="0.25">
      <c r="D3" s="49" t="s">
        <v>70</v>
      </c>
      <c r="E3" s="50" t="s">
        <v>66</v>
      </c>
    </row>
    <row r="5" spans="1:12" x14ac:dyDescent="0.25">
      <c r="A5" s="140" t="s">
        <v>71</v>
      </c>
      <c r="B5" s="140"/>
      <c r="C5" s="140"/>
      <c r="D5" s="140"/>
      <c r="E5" s="140"/>
    </row>
    <row r="6" spans="1:12" ht="17.25" x14ac:dyDescent="0.25">
      <c r="A6" s="141" t="s">
        <v>67</v>
      </c>
      <c r="B6" s="141"/>
      <c r="C6" s="141"/>
      <c r="D6" s="141"/>
      <c r="E6" s="141"/>
      <c r="L6" s="50" t="s">
        <v>60</v>
      </c>
    </row>
    <row r="7" spans="1:12" ht="30" x14ac:dyDescent="0.25">
      <c r="A7" s="81" t="s">
        <v>72</v>
      </c>
      <c r="B7" s="81" t="s">
        <v>73</v>
      </c>
      <c r="C7" s="81" t="s">
        <v>74</v>
      </c>
      <c r="D7" s="51" t="s">
        <v>107</v>
      </c>
      <c r="E7" s="84" t="s">
        <v>106</v>
      </c>
      <c r="L7" s="50" t="s">
        <v>16</v>
      </c>
    </row>
    <row r="8" spans="1:12" x14ac:dyDescent="0.25">
      <c r="A8" s="142" t="s">
        <v>138</v>
      </c>
      <c r="B8" s="52" t="s">
        <v>76</v>
      </c>
      <c r="C8" s="53" t="s">
        <v>18</v>
      </c>
      <c r="D8" s="54"/>
      <c r="E8" s="55" t="s">
        <v>1</v>
      </c>
    </row>
    <row r="9" spans="1:12" x14ac:dyDescent="0.25">
      <c r="A9" s="142"/>
      <c r="B9" s="56" t="s">
        <v>104</v>
      </c>
      <c r="C9" s="53" t="s">
        <v>38</v>
      </c>
      <c r="D9" s="54"/>
      <c r="E9" s="50" t="str">
        <f>E3</f>
        <v>m3</v>
      </c>
    </row>
    <row r="10" spans="1:12" ht="31.5" customHeight="1" x14ac:dyDescent="0.25">
      <c r="A10" s="142"/>
      <c r="B10" s="57" t="s">
        <v>116</v>
      </c>
      <c r="C10" s="58" t="s">
        <v>92</v>
      </c>
      <c r="D10" s="54"/>
      <c r="E10" s="50" t="s">
        <v>101</v>
      </c>
      <c r="G10" s="23" t="s">
        <v>2</v>
      </c>
    </row>
    <row r="11" spans="1:12" x14ac:dyDescent="0.25">
      <c r="A11" s="142"/>
      <c r="B11" s="59" t="s">
        <v>77</v>
      </c>
      <c r="C11" s="53" t="s">
        <v>23</v>
      </c>
      <c r="D11" s="54"/>
      <c r="E11" s="55" t="s">
        <v>1</v>
      </c>
    </row>
    <row r="12" spans="1:12" x14ac:dyDescent="0.25">
      <c r="A12" s="142"/>
      <c r="B12" s="59" t="s">
        <v>105</v>
      </c>
      <c r="C12" s="53" t="s">
        <v>43</v>
      </c>
      <c r="D12" s="54"/>
      <c r="E12" s="50" t="str">
        <f>E3</f>
        <v>m3</v>
      </c>
    </row>
    <row r="13" spans="1:12" x14ac:dyDescent="0.25">
      <c r="A13" s="143"/>
      <c r="B13" s="143"/>
      <c r="C13" s="143"/>
      <c r="D13" s="143"/>
      <c r="E13" s="143"/>
    </row>
    <row r="14" spans="1:12" x14ac:dyDescent="0.25">
      <c r="A14" s="142" t="s">
        <v>75</v>
      </c>
      <c r="B14" s="142"/>
      <c r="C14" s="142"/>
      <c r="D14" s="142"/>
      <c r="E14" s="142"/>
    </row>
    <row r="15" spans="1:12" x14ac:dyDescent="0.25">
      <c r="A15" s="139" t="s">
        <v>93</v>
      </c>
      <c r="B15" s="139"/>
      <c r="C15" s="139"/>
      <c r="D15" s="139"/>
      <c r="E15" s="139"/>
    </row>
    <row r="16" spans="1:12" ht="30" x14ac:dyDescent="0.25">
      <c r="A16" s="81" t="s">
        <v>72</v>
      </c>
      <c r="B16" s="81" t="s">
        <v>73</v>
      </c>
      <c r="C16" s="81" t="s">
        <v>74</v>
      </c>
      <c r="D16" s="51" t="s">
        <v>107</v>
      </c>
      <c r="E16" s="84" t="s">
        <v>106</v>
      </c>
    </row>
    <row r="17" spans="1:8" x14ac:dyDescent="0.25">
      <c r="A17" s="142" t="s">
        <v>127</v>
      </c>
      <c r="B17" s="52" t="s">
        <v>94</v>
      </c>
      <c r="C17" s="60" t="s">
        <v>21</v>
      </c>
      <c r="D17" s="59"/>
      <c r="E17" s="55" t="s">
        <v>63</v>
      </c>
    </row>
    <row r="18" spans="1:8" x14ac:dyDescent="0.25">
      <c r="A18" s="142"/>
      <c r="B18" s="56" t="s">
        <v>78</v>
      </c>
      <c r="C18" s="60" t="s">
        <v>41</v>
      </c>
      <c r="D18" s="59"/>
      <c r="E18" s="50" t="str">
        <f>IF($E$3="m3","$/m3","$/GJ")</f>
        <v>$/m3</v>
      </c>
      <c r="F18" s="23" t="s">
        <v>2</v>
      </c>
    </row>
    <row r="19" spans="1:8" x14ac:dyDescent="0.25">
      <c r="A19" s="142" t="s">
        <v>119</v>
      </c>
      <c r="B19" s="52" t="s">
        <v>79</v>
      </c>
      <c r="C19" s="60" t="s">
        <v>29</v>
      </c>
      <c r="D19" s="61"/>
      <c r="E19" s="55" t="s">
        <v>64</v>
      </c>
    </row>
    <row r="20" spans="1:8" x14ac:dyDescent="0.25">
      <c r="A20" s="142"/>
      <c r="B20" s="56" t="s">
        <v>82</v>
      </c>
      <c r="C20" s="60" t="s">
        <v>49</v>
      </c>
      <c r="D20" s="61"/>
      <c r="E20" s="55" t="s">
        <v>64</v>
      </c>
    </row>
    <row r="21" spans="1:8" x14ac:dyDescent="0.25">
      <c r="A21" s="142" t="s">
        <v>124</v>
      </c>
      <c r="B21" s="52" t="s">
        <v>80</v>
      </c>
      <c r="C21" s="60" t="s">
        <v>28</v>
      </c>
      <c r="D21" s="59"/>
      <c r="E21" s="50" t="s">
        <v>63</v>
      </c>
    </row>
    <row r="22" spans="1:8" x14ac:dyDescent="0.25">
      <c r="A22" s="142"/>
      <c r="B22" s="52" t="s">
        <v>79</v>
      </c>
      <c r="C22" s="60" t="s">
        <v>30</v>
      </c>
      <c r="D22" s="61"/>
      <c r="E22" s="55" t="s">
        <v>64</v>
      </c>
      <c r="H22" s="23" t="s">
        <v>2</v>
      </c>
    </row>
    <row r="23" spans="1:8" x14ac:dyDescent="0.25">
      <c r="A23" s="142"/>
      <c r="B23" s="56" t="s">
        <v>81</v>
      </c>
      <c r="C23" s="60" t="s">
        <v>48</v>
      </c>
      <c r="D23" s="59"/>
      <c r="E23" s="50" t="str">
        <f>E18</f>
        <v>$/m3</v>
      </c>
    </row>
    <row r="24" spans="1:8" x14ac:dyDescent="0.25">
      <c r="A24" s="142"/>
      <c r="B24" s="56" t="s">
        <v>82</v>
      </c>
      <c r="C24" s="60" t="s">
        <v>50</v>
      </c>
      <c r="D24" s="61"/>
      <c r="E24" s="55" t="s">
        <v>64</v>
      </c>
    </row>
    <row r="25" spans="1:8" x14ac:dyDescent="0.25">
      <c r="A25" s="142"/>
      <c r="B25" s="56" t="s">
        <v>83</v>
      </c>
      <c r="C25" s="60" t="s">
        <v>52</v>
      </c>
      <c r="D25" s="59"/>
      <c r="E25" s="50" t="str">
        <f>E18</f>
        <v>$/m3</v>
      </c>
    </row>
    <row r="26" spans="1:8" x14ac:dyDescent="0.25">
      <c r="A26" s="144"/>
      <c r="B26" s="145"/>
      <c r="C26" s="145"/>
      <c r="D26" s="145"/>
      <c r="E26" s="146"/>
    </row>
    <row r="27" spans="1:8" x14ac:dyDescent="0.25">
      <c r="A27" s="142" t="s">
        <v>75</v>
      </c>
      <c r="B27" s="142"/>
      <c r="C27" s="142"/>
      <c r="D27" s="142"/>
      <c r="E27" s="142"/>
    </row>
    <row r="28" spans="1:8" x14ac:dyDescent="0.25">
      <c r="A28" s="147" t="s">
        <v>68</v>
      </c>
      <c r="B28" s="148"/>
      <c r="C28" s="148"/>
      <c r="D28" s="148"/>
      <c r="E28" s="149"/>
    </row>
    <row r="29" spans="1:8" ht="30" x14ac:dyDescent="0.25">
      <c r="A29" s="81" t="s">
        <v>72</v>
      </c>
      <c r="B29" s="81" t="s">
        <v>73</v>
      </c>
      <c r="C29" s="81" t="s">
        <v>74</v>
      </c>
      <c r="D29" s="51" t="s">
        <v>107</v>
      </c>
      <c r="E29" s="84" t="s">
        <v>106</v>
      </c>
    </row>
    <row r="30" spans="1:8" x14ac:dyDescent="0.25">
      <c r="A30" s="142" t="s">
        <v>127</v>
      </c>
      <c r="B30" s="52" t="s">
        <v>95</v>
      </c>
      <c r="C30" s="62" t="s">
        <v>19</v>
      </c>
      <c r="D30" s="83"/>
      <c r="E30" s="55" t="s">
        <v>59</v>
      </c>
    </row>
    <row r="31" spans="1:8" x14ac:dyDescent="0.25">
      <c r="A31" s="142"/>
      <c r="B31" s="56" t="s">
        <v>96</v>
      </c>
      <c r="C31" s="62" t="s">
        <v>39</v>
      </c>
      <c r="D31" s="83"/>
      <c r="E31" s="55" t="s">
        <v>59</v>
      </c>
    </row>
    <row r="32" spans="1:8" x14ac:dyDescent="0.25">
      <c r="A32" s="142" t="s">
        <v>139</v>
      </c>
      <c r="B32" s="52" t="s">
        <v>97</v>
      </c>
      <c r="C32" s="62" t="s">
        <v>36</v>
      </c>
      <c r="D32" s="83"/>
      <c r="E32" s="55" t="s">
        <v>59</v>
      </c>
    </row>
    <row r="33" spans="1:5" x14ac:dyDescent="0.25">
      <c r="A33" s="142"/>
      <c r="B33" s="56" t="s">
        <v>84</v>
      </c>
      <c r="C33" s="62" t="s">
        <v>57</v>
      </c>
      <c r="D33" s="83"/>
      <c r="E33" s="55" t="s">
        <v>59</v>
      </c>
    </row>
    <row r="34" spans="1:5" ht="48" customHeight="1" x14ac:dyDescent="0.25">
      <c r="A34" s="81" t="s">
        <v>124</v>
      </c>
      <c r="B34" s="17" t="s">
        <v>85</v>
      </c>
      <c r="C34" s="63" t="s">
        <v>65</v>
      </c>
      <c r="D34" s="61"/>
      <c r="E34" s="55" t="s">
        <v>64</v>
      </c>
    </row>
    <row r="35" spans="1:5" ht="33.75" customHeight="1" x14ac:dyDescent="0.25">
      <c r="A35" s="81" t="s">
        <v>140</v>
      </c>
      <c r="B35" s="17" t="s">
        <v>141</v>
      </c>
      <c r="C35" s="64" t="s">
        <v>24</v>
      </c>
      <c r="D35" s="54" t="e">
        <f>#REF!</f>
        <v>#REF!</v>
      </c>
      <c r="E35" s="50" t="s">
        <v>1</v>
      </c>
    </row>
    <row r="36" spans="1:5" ht="43.5" customHeight="1" x14ac:dyDescent="0.25">
      <c r="A36" s="81" t="s">
        <v>140</v>
      </c>
      <c r="B36" s="17" t="s">
        <v>142</v>
      </c>
      <c r="C36" s="64" t="s">
        <v>44</v>
      </c>
      <c r="D36" s="54" t="e">
        <f>#REF!</f>
        <v>#REF!</v>
      </c>
      <c r="E36" s="50" t="str">
        <f>E3</f>
        <v>m3</v>
      </c>
    </row>
    <row r="39" spans="1:5" x14ac:dyDescent="0.25">
      <c r="A39" s="52"/>
      <c r="B39" s="59" t="s">
        <v>98</v>
      </c>
    </row>
    <row r="40" spans="1:5" x14ac:dyDescent="0.25">
      <c r="A40" s="56"/>
      <c r="B40" s="59" t="s">
        <v>86</v>
      </c>
    </row>
    <row r="41" spans="1:5" x14ac:dyDescent="0.25">
      <c r="A41" s="65"/>
      <c r="B41" s="59" t="s">
        <v>87</v>
      </c>
    </row>
    <row r="42" spans="1:5" x14ac:dyDescent="0.25">
      <c r="A42" s="66"/>
      <c r="B42" s="59" t="s">
        <v>99</v>
      </c>
    </row>
    <row r="43" spans="1:5" x14ac:dyDescent="0.25">
      <c r="A43" s="67"/>
      <c r="B43" s="59" t="s">
        <v>88</v>
      </c>
    </row>
    <row r="44" spans="1:5" ht="15" customHeight="1" x14ac:dyDescent="0.25">
      <c r="A44" s="68"/>
      <c r="B44" s="17" t="s">
        <v>100</v>
      </c>
    </row>
    <row r="45" spans="1:5" ht="34.5" customHeight="1" x14ac:dyDescent="0.25">
      <c r="A45" s="69"/>
      <c r="B45" s="57" t="s">
        <v>89</v>
      </c>
    </row>
  </sheetData>
  <mergeCells count="14">
    <mergeCell ref="A30:A31"/>
    <mergeCell ref="A32:A33"/>
    <mergeCell ref="A17:A18"/>
    <mergeCell ref="A19:A20"/>
    <mergeCell ref="A21:A25"/>
    <mergeCell ref="A26:E26"/>
    <mergeCell ref="A27:E27"/>
    <mergeCell ref="A28:E28"/>
    <mergeCell ref="A15:E15"/>
    <mergeCell ref="A5:E5"/>
    <mergeCell ref="A6:E6"/>
    <mergeCell ref="A8:A12"/>
    <mergeCell ref="A13:E13"/>
    <mergeCell ref="A14:E14"/>
  </mergeCells>
  <dataValidations count="1">
    <dataValidation type="list" allowBlank="1" showInputMessage="1" showErrorMessage="1" sqref="E3">
      <formula1>$L$6:$L$7</formula1>
    </dataValidation>
  </dataValidations>
  <pageMargins left="0.70866141732283472" right="0.70866141732283472" top="0.74803149606299213" bottom="0.74803149606299213" header="0.31496062992125984" footer="0.31496062992125984"/>
  <pageSetup scale="58"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26"/>
  <sheetViews>
    <sheetView workbookViewId="0"/>
  </sheetViews>
  <sheetFormatPr defaultRowHeight="15" x14ac:dyDescent="0.25"/>
  <cols>
    <col min="1" max="1" width="36.5703125" style="4" bestFit="1" customWidth="1"/>
    <col min="2" max="2" width="66.85546875" style="23" customWidth="1"/>
    <col min="3" max="3" width="16.7109375" style="23" customWidth="1"/>
    <col min="4" max="4" width="12" style="23" customWidth="1"/>
    <col min="5" max="16384" width="9.140625" style="23"/>
  </cols>
  <sheetData>
    <row r="1" spans="1:9" x14ac:dyDescent="0.2">
      <c r="A1" s="138" t="s">
        <v>180</v>
      </c>
    </row>
    <row r="2" spans="1:9" ht="30.75" customHeight="1" x14ac:dyDescent="0.25">
      <c r="A2" s="155" t="s">
        <v>117</v>
      </c>
      <c r="B2" s="156"/>
      <c r="C2" s="156"/>
      <c r="D2" s="157"/>
    </row>
    <row r="3" spans="1:9" x14ac:dyDescent="0.25">
      <c r="A3" s="110" t="s">
        <v>112</v>
      </c>
      <c r="B3" s="111" t="s">
        <v>118</v>
      </c>
      <c r="C3" s="112" t="s">
        <v>107</v>
      </c>
      <c r="D3" s="113" t="s">
        <v>113</v>
      </c>
      <c r="F3" s="99" t="s">
        <v>114</v>
      </c>
    </row>
    <row r="4" spans="1:9" ht="17.25" x14ac:dyDescent="0.25">
      <c r="A4" s="158" t="s">
        <v>119</v>
      </c>
      <c r="B4" s="108" t="s">
        <v>120</v>
      </c>
      <c r="C4" s="114"/>
      <c r="D4" s="115" t="s">
        <v>133</v>
      </c>
      <c r="F4" s="100"/>
      <c r="G4" s="101" t="s">
        <v>66</v>
      </c>
      <c r="H4" s="101" t="s">
        <v>16</v>
      </c>
      <c r="I4" s="101" t="s">
        <v>103</v>
      </c>
    </row>
    <row r="5" spans="1:9" ht="30" x14ac:dyDescent="0.25">
      <c r="A5" s="158"/>
      <c r="B5" s="108" t="s">
        <v>121</v>
      </c>
      <c r="C5" s="114"/>
      <c r="D5" s="115" t="s">
        <v>133</v>
      </c>
      <c r="F5" s="102" t="s">
        <v>66</v>
      </c>
      <c r="G5" s="104">
        <v>1</v>
      </c>
      <c r="H5" s="105">
        <f>1/G6</f>
        <v>3.7147102526002972E-2</v>
      </c>
      <c r="I5" s="104">
        <v>10.32</v>
      </c>
    </row>
    <row r="6" spans="1:9" ht="30" x14ac:dyDescent="0.25">
      <c r="A6" s="158"/>
      <c r="B6" s="109" t="s">
        <v>122</v>
      </c>
      <c r="C6" s="116"/>
      <c r="D6" s="115" t="s">
        <v>133</v>
      </c>
      <c r="F6" s="102" t="s">
        <v>16</v>
      </c>
      <c r="G6" s="104">
        <v>26.92</v>
      </c>
      <c r="H6" s="104">
        <v>1</v>
      </c>
      <c r="I6" s="106">
        <v>277.77800000000002</v>
      </c>
    </row>
    <row r="7" spans="1:9" ht="30" x14ac:dyDescent="0.25">
      <c r="A7" s="158"/>
      <c r="B7" s="109" t="s">
        <v>123</v>
      </c>
      <c r="C7" s="116"/>
      <c r="D7" s="115" t="s">
        <v>133</v>
      </c>
      <c r="F7" s="102" t="s">
        <v>103</v>
      </c>
      <c r="G7" s="107">
        <f>1/I5</f>
        <v>9.6899224806201542E-2</v>
      </c>
      <c r="H7" s="107">
        <f>1/I6</f>
        <v>3.5999971200023038E-3</v>
      </c>
      <c r="I7" s="104">
        <v>1</v>
      </c>
    </row>
    <row r="8" spans="1:9" ht="17.25" x14ac:dyDescent="0.25">
      <c r="A8" s="158" t="s">
        <v>124</v>
      </c>
      <c r="B8" s="108" t="s">
        <v>120</v>
      </c>
      <c r="C8" s="114"/>
      <c r="D8" s="115" t="s">
        <v>133</v>
      </c>
    </row>
    <row r="9" spans="1:9" ht="30" x14ac:dyDescent="0.25">
      <c r="A9" s="158"/>
      <c r="B9" s="108" t="s">
        <v>121</v>
      </c>
      <c r="C9" s="114"/>
      <c r="D9" s="115" t="s">
        <v>133</v>
      </c>
      <c r="F9" s="103" t="s">
        <v>115</v>
      </c>
    </row>
    <row r="10" spans="1:9" ht="30" x14ac:dyDescent="0.25">
      <c r="A10" s="158"/>
      <c r="B10" s="109" t="s">
        <v>125</v>
      </c>
      <c r="C10" s="116"/>
      <c r="D10" s="115" t="s">
        <v>133</v>
      </c>
    </row>
    <row r="11" spans="1:9" ht="30" x14ac:dyDescent="0.25">
      <c r="A11" s="158"/>
      <c r="B11" s="109" t="s">
        <v>123</v>
      </c>
      <c r="C11" s="116"/>
      <c r="D11" s="115" t="s">
        <v>133</v>
      </c>
    </row>
    <row r="12" spans="1:9" x14ac:dyDescent="0.25">
      <c r="A12" s="158"/>
      <c r="B12" s="158"/>
      <c r="C12" s="158"/>
      <c r="D12" s="158"/>
    </row>
    <row r="13" spans="1:9" ht="41.25" customHeight="1" x14ac:dyDescent="0.25">
      <c r="A13" s="117" t="s">
        <v>124</v>
      </c>
      <c r="B13" s="118" t="s">
        <v>126</v>
      </c>
      <c r="C13" s="119">
        <f>(SUM(C4,C5,C8,C9)+SUM(C6,C7,C10,C11))</f>
        <v>0</v>
      </c>
      <c r="D13" s="115" t="s">
        <v>133</v>
      </c>
    </row>
    <row r="14" spans="1:9" x14ac:dyDescent="0.25">
      <c r="A14" s="159"/>
      <c r="B14" s="153"/>
      <c r="C14" s="153"/>
      <c r="D14" s="154"/>
    </row>
    <row r="15" spans="1:9" ht="30" x14ac:dyDescent="0.25">
      <c r="A15" s="120" t="s">
        <v>127</v>
      </c>
      <c r="B15" s="121" t="s">
        <v>116</v>
      </c>
      <c r="C15" s="122">
        <f>'1. VALEURS REQUISES A ENTRER'!D10</f>
        <v>0</v>
      </c>
      <c r="D15" s="115" t="s">
        <v>133</v>
      </c>
    </row>
    <row r="16" spans="1:9" x14ac:dyDescent="0.25">
      <c r="A16" s="117" t="s">
        <v>124</v>
      </c>
      <c r="B16" s="123" t="s">
        <v>128</v>
      </c>
      <c r="C16" s="124" t="e">
        <f>C13/C15*100</f>
        <v>#DIV/0!</v>
      </c>
      <c r="D16" s="125" t="s">
        <v>102</v>
      </c>
    </row>
    <row r="17" spans="1:7" x14ac:dyDescent="0.25">
      <c r="A17" s="120"/>
      <c r="B17" s="126"/>
      <c r="C17" s="126"/>
      <c r="D17" s="127"/>
    </row>
    <row r="18" spans="1:7" ht="32.25" customHeight="1" x14ac:dyDescent="0.25">
      <c r="A18" s="152" t="s">
        <v>129</v>
      </c>
      <c r="B18" s="160"/>
      <c r="C18" s="160"/>
      <c r="D18" s="161"/>
    </row>
    <row r="19" spans="1:7" ht="30" x14ac:dyDescent="0.25">
      <c r="A19" s="128" t="s">
        <v>127</v>
      </c>
      <c r="B19" s="121" t="s">
        <v>130</v>
      </c>
      <c r="C19" s="122">
        <f>'1. VALEURS REQUISES A ENTRER'!D8</f>
        <v>0</v>
      </c>
      <c r="D19" s="129" t="s">
        <v>1</v>
      </c>
      <c r="G19" s="23" t="s">
        <v>2</v>
      </c>
    </row>
    <row r="20" spans="1:7" x14ac:dyDescent="0.25">
      <c r="A20" s="150"/>
      <c r="B20" s="151"/>
      <c r="C20" s="151"/>
      <c r="D20" s="151"/>
    </row>
    <row r="21" spans="1:7" ht="45" x14ac:dyDescent="0.25">
      <c r="A21" s="129"/>
      <c r="B21" s="121" t="s">
        <v>137</v>
      </c>
      <c r="C21" s="130" t="e">
        <f>C$16*C19/100</f>
        <v>#DIV/0!</v>
      </c>
      <c r="D21" s="129" t="s">
        <v>1</v>
      </c>
    </row>
    <row r="22" spans="1:7" x14ac:dyDescent="0.25">
      <c r="A22" s="131"/>
      <c r="B22" s="132"/>
      <c r="C22" s="132"/>
      <c r="D22" s="132"/>
    </row>
    <row r="23" spans="1:7" ht="31.5" customHeight="1" x14ac:dyDescent="0.25">
      <c r="A23" s="152" t="s">
        <v>131</v>
      </c>
      <c r="B23" s="153"/>
      <c r="C23" s="153"/>
      <c r="D23" s="154"/>
    </row>
    <row r="24" spans="1:7" ht="30" x14ac:dyDescent="0.25">
      <c r="A24" s="128" t="s">
        <v>127</v>
      </c>
      <c r="B24" s="121" t="s">
        <v>132</v>
      </c>
      <c r="C24" s="122">
        <f>'1. VALEURS REQUISES A ENTRER'!D9</f>
        <v>0</v>
      </c>
      <c r="D24" s="129" t="s">
        <v>134</v>
      </c>
    </row>
    <row r="25" spans="1:7" x14ac:dyDescent="0.25">
      <c r="A25" s="150"/>
      <c r="B25" s="151"/>
      <c r="C25" s="151"/>
      <c r="D25" s="151"/>
    </row>
    <row r="26" spans="1:7" ht="45" x14ac:dyDescent="0.25">
      <c r="A26" s="129"/>
      <c r="B26" s="121" t="s">
        <v>135</v>
      </c>
      <c r="C26" s="130" t="e">
        <f>C$16*C24/100</f>
        <v>#DIV/0!</v>
      </c>
      <c r="D26" s="129" t="s">
        <v>134</v>
      </c>
    </row>
  </sheetData>
  <mergeCells count="9">
    <mergeCell ref="A20:D20"/>
    <mergeCell ref="A23:D23"/>
    <mergeCell ref="A25:D25"/>
    <mergeCell ref="A2:D2"/>
    <mergeCell ref="A4:A7"/>
    <mergeCell ref="A8:A11"/>
    <mergeCell ref="A12:D12"/>
    <mergeCell ref="A14:D14"/>
    <mergeCell ref="A18:D18"/>
  </mergeCells>
  <pageMargins left="0.70866141732283472" right="0.70866141732283472" top="0.74803149606299213" bottom="0.74803149606299213" header="0.31496062992125984" footer="0.31496062992125984"/>
  <pageSetup scale="87"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67"/>
  <sheetViews>
    <sheetView showGridLines="0" zoomScaleNormal="100" workbookViewId="0"/>
  </sheetViews>
  <sheetFormatPr defaultRowHeight="15" x14ac:dyDescent="0.25"/>
  <cols>
    <col min="1" max="1" width="45.5703125" style="47" customWidth="1"/>
    <col min="2" max="2" width="11.140625" style="4" customWidth="1"/>
    <col min="3" max="3" width="15.42578125" style="23" customWidth="1"/>
    <col min="4" max="4" width="9.140625" style="23"/>
    <col min="5" max="5" width="70.7109375" style="11" customWidth="1"/>
    <col min="6" max="16384" width="9.140625" style="23"/>
  </cols>
  <sheetData>
    <row r="1" spans="1:14" x14ac:dyDescent="0.2">
      <c r="A1" s="138" t="s">
        <v>181</v>
      </c>
    </row>
    <row r="2" spans="1:14" ht="27.75" customHeight="1" x14ac:dyDescent="0.25">
      <c r="A2" s="162" t="s">
        <v>13</v>
      </c>
      <c r="B2" s="162"/>
      <c r="C2" s="162"/>
      <c r="D2" s="162"/>
      <c r="E2" s="162"/>
      <c r="F2" s="22"/>
      <c r="G2" s="22"/>
      <c r="H2" s="22"/>
      <c r="I2" s="22"/>
      <c r="J2" s="22"/>
      <c r="K2" s="22"/>
      <c r="L2" s="22"/>
      <c r="M2" s="22"/>
    </row>
    <row r="3" spans="1:14" ht="15" customHeight="1" x14ac:dyDescent="0.25">
      <c r="A3" s="39"/>
      <c r="B3" s="82"/>
      <c r="C3" s="22"/>
      <c r="D3" s="22"/>
      <c r="E3" s="16"/>
      <c r="F3" s="22"/>
      <c r="G3" s="22"/>
      <c r="H3" s="22"/>
      <c r="I3" s="22"/>
      <c r="J3" s="22"/>
      <c r="K3" s="22"/>
      <c r="L3" s="22"/>
      <c r="M3" s="22"/>
    </row>
    <row r="4" spans="1:14" ht="15" customHeight="1" x14ac:dyDescent="0.25">
      <c r="A4" s="39"/>
      <c r="B4" s="15"/>
      <c r="D4" s="22"/>
      <c r="E4" s="16"/>
      <c r="F4" s="22"/>
      <c r="G4" s="22"/>
      <c r="H4" s="22"/>
      <c r="I4" s="22"/>
      <c r="J4" s="22"/>
      <c r="K4" s="22"/>
      <c r="L4" s="22"/>
      <c r="M4" s="22"/>
    </row>
    <row r="5" spans="1:14" ht="15" customHeight="1" x14ac:dyDescent="0.25">
      <c r="A5" s="39"/>
      <c r="B5" s="15"/>
      <c r="D5" s="22"/>
      <c r="E5" s="16"/>
      <c r="F5" s="22"/>
      <c r="G5" s="22"/>
      <c r="H5" s="22"/>
      <c r="I5" s="22"/>
      <c r="J5" s="22"/>
      <c r="K5" s="22"/>
      <c r="L5" s="22"/>
      <c r="M5" s="22"/>
    </row>
    <row r="6" spans="1:14" ht="15" customHeight="1" x14ac:dyDescent="0.25">
      <c r="A6" s="39"/>
      <c r="B6" s="15"/>
      <c r="D6" s="22"/>
      <c r="E6" s="16"/>
      <c r="F6" s="38"/>
      <c r="G6" s="38"/>
      <c r="H6" s="38"/>
      <c r="I6" s="38"/>
      <c r="J6" s="38"/>
      <c r="K6" s="38"/>
      <c r="L6" s="38"/>
      <c r="M6" s="38"/>
      <c r="N6" s="97"/>
    </row>
    <row r="7" spans="1:14" ht="6" customHeight="1" x14ac:dyDescent="0.25">
      <c r="A7" s="163"/>
      <c r="B7" s="163"/>
      <c r="C7" s="163"/>
      <c r="D7" s="163"/>
      <c r="E7" s="163"/>
      <c r="F7" s="38"/>
      <c r="G7" s="38"/>
      <c r="H7" s="38"/>
      <c r="I7" s="38"/>
      <c r="J7" s="38"/>
      <c r="K7" s="38"/>
      <c r="L7" s="38"/>
      <c r="M7" s="38"/>
      <c r="N7" s="97"/>
    </row>
    <row r="8" spans="1:14" ht="30" x14ac:dyDescent="0.25">
      <c r="A8" s="40" t="s">
        <v>109</v>
      </c>
      <c r="B8" s="12" t="s">
        <v>108</v>
      </c>
      <c r="C8" s="51" t="s">
        <v>107</v>
      </c>
      <c r="D8" s="84" t="s">
        <v>106</v>
      </c>
      <c r="E8" s="12" t="s">
        <v>0</v>
      </c>
      <c r="F8" s="38"/>
      <c r="G8" s="38"/>
      <c r="H8" s="38" t="s">
        <v>2</v>
      </c>
      <c r="I8" s="38"/>
      <c r="J8" s="38"/>
      <c r="K8" s="38"/>
      <c r="L8" s="38"/>
      <c r="M8" s="38"/>
      <c r="N8" s="97"/>
    </row>
    <row r="9" spans="1:14" ht="30" x14ac:dyDescent="0.25">
      <c r="A9" s="41" t="s">
        <v>143</v>
      </c>
      <c r="B9" s="6" t="s">
        <v>38</v>
      </c>
      <c r="C9" s="9">
        <f>IF('1. VALEURS REQUISES A ENTRER'!E3="GJ","voir onglet en GJ",'1. VALEURS REQUISES A ENTRER'!D9)</f>
        <v>0</v>
      </c>
      <c r="D9" s="6" t="s">
        <v>60</v>
      </c>
      <c r="E9" s="17" t="s">
        <v>90</v>
      </c>
      <c r="F9" s="38"/>
      <c r="G9" s="38"/>
      <c r="H9" s="38"/>
      <c r="I9" s="38"/>
      <c r="J9" s="38"/>
      <c r="K9" s="38"/>
      <c r="L9" s="38"/>
      <c r="M9" s="38"/>
      <c r="N9" s="97"/>
    </row>
    <row r="10" spans="1:14" ht="15" customHeight="1" x14ac:dyDescent="0.25">
      <c r="A10" s="41" t="s">
        <v>144</v>
      </c>
      <c r="B10" s="6" t="s">
        <v>39</v>
      </c>
      <c r="C10" s="24">
        <f>'1. VALEURS REQUISES A ENTRER'!D31</f>
        <v>0</v>
      </c>
      <c r="D10" s="6"/>
      <c r="E10" s="18" t="s">
        <v>7</v>
      </c>
      <c r="F10" s="38"/>
      <c r="G10" s="38"/>
      <c r="H10" s="38"/>
      <c r="I10" s="38"/>
      <c r="J10" s="38"/>
      <c r="K10" s="38"/>
      <c r="L10" s="38"/>
      <c r="M10" s="38"/>
      <c r="N10" s="97"/>
    </row>
    <row r="11" spans="1:14" ht="15" customHeight="1" x14ac:dyDescent="0.25">
      <c r="A11" s="41" t="s">
        <v>145</v>
      </c>
      <c r="B11" s="6" t="s">
        <v>40</v>
      </c>
      <c r="C11" s="25" t="e">
        <f>C10/C9</f>
        <v>#DIV/0!</v>
      </c>
      <c r="D11" s="6" t="s">
        <v>61</v>
      </c>
      <c r="E11" s="18" t="s">
        <v>8</v>
      </c>
      <c r="F11" s="38"/>
      <c r="G11" s="38"/>
      <c r="H11" s="38"/>
      <c r="I11" s="38"/>
      <c r="J11" s="38"/>
      <c r="K11" s="38"/>
      <c r="L11" s="38"/>
      <c r="M11" s="38"/>
      <c r="N11" s="97"/>
    </row>
    <row r="12" spans="1:14" ht="15" customHeight="1" x14ac:dyDescent="0.25">
      <c r="A12" s="42"/>
      <c r="B12" s="7"/>
      <c r="C12" s="19"/>
      <c r="D12" s="7"/>
      <c r="E12" s="19"/>
      <c r="F12" s="38"/>
      <c r="G12" s="38"/>
      <c r="H12" s="38"/>
      <c r="I12" s="38"/>
      <c r="J12" s="38"/>
      <c r="K12" s="38"/>
      <c r="L12" s="38"/>
      <c r="M12" s="38"/>
      <c r="N12" s="97"/>
    </row>
    <row r="13" spans="1:14" ht="15" customHeight="1" x14ac:dyDescent="0.25">
      <c r="A13" s="41" t="s">
        <v>146</v>
      </c>
      <c r="B13" s="6" t="s">
        <v>41</v>
      </c>
      <c r="C13" s="26">
        <f>'1. VALEURS REQUISES A ENTRER'!D18</f>
        <v>0</v>
      </c>
      <c r="D13" s="6" t="s">
        <v>61</v>
      </c>
      <c r="E13" s="18" t="s">
        <v>9</v>
      </c>
      <c r="F13" s="38"/>
      <c r="G13" s="38"/>
      <c r="H13" s="38"/>
      <c r="I13" s="38"/>
      <c r="J13" s="38"/>
      <c r="K13" s="38"/>
      <c r="L13" s="38"/>
      <c r="M13" s="38"/>
      <c r="N13" s="97"/>
    </row>
    <row r="14" spans="1:14" ht="30" customHeight="1" x14ac:dyDescent="0.25">
      <c r="A14" s="41" t="s">
        <v>147</v>
      </c>
      <c r="B14" s="6" t="s">
        <v>42</v>
      </c>
      <c r="C14" s="26" t="e">
        <f>C11-C13</f>
        <v>#DIV/0!</v>
      </c>
      <c r="D14" s="6" t="s">
        <v>61</v>
      </c>
      <c r="E14" s="18" t="s">
        <v>8</v>
      </c>
      <c r="F14" s="38" t="s">
        <v>2</v>
      </c>
      <c r="G14" s="38"/>
      <c r="H14" s="38"/>
      <c r="I14" s="38"/>
      <c r="J14" s="38"/>
      <c r="K14" s="38"/>
      <c r="L14" s="38"/>
      <c r="M14" s="38"/>
      <c r="N14" s="97"/>
    </row>
    <row r="15" spans="1:14" ht="15" customHeight="1" x14ac:dyDescent="0.25">
      <c r="A15" s="42"/>
      <c r="B15" s="7"/>
      <c r="C15" s="19"/>
      <c r="D15" s="7"/>
      <c r="E15" s="19"/>
      <c r="F15" s="38"/>
      <c r="G15" s="38"/>
      <c r="H15" s="38"/>
      <c r="I15" s="38"/>
      <c r="J15" s="38"/>
      <c r="K15" s="38"/>
      <c r="L15" s="38"/>
      <c r="M15" s="38"/>
      <c r="N15" s="97"/>
    </row>
    <row r="16" spans="1:14" ht="30" customHeight="1" x14ac:dyDescent="0.25">
      <c r="A16" s="41" t="s">
        <v>10</v>
      </c>
      <c r="B16" s="6" t="s">
        <v>43</v>
      </c>
      <c r="C16" s="27">
        <f>'1. VALEURS REQUISES A ENTRER'!D12</f>
        <v>0</v>
      </c>
      <c r="D16" s="6" t="s">
        <v>60</v>
      </c>
      <c r="E16" s="17" t="s">
        <v>161</v>
      </c>
      <c r="F16" s="38"/>
      <c r="G16" s="38"/>
      <c r="H16" s="38"/>
      <c r="I16" s="38"/>
      <c r="J16" s="38"/>
      <c r="K16" s="38"/>
      <c r="L16" s="38"/>
      <c r="M16" s="38"/>
      <c r="N16" s="97"/>
    </row>
    <row r="17" spans="1:14" ht="30" customHeight="1" x14ac:dyDescent="0.25">
      <c r="A17" s="41" t="s">
        <v>136</v>
      </c>
      <c r="B17" s="6" t="s">
        <v>44</v>
      </c>
      <c r="C17" s="27" t="e">
        <f>'1. VALEURS REQUISES A ENTRER'!D36</f>
        <v>#REF!</v>
      </c>
      <c r="D17" s="6" t="s">
        <v>60</v>
      </c>
      <c r="E17" s="18" t="s">
        <v>91</v>
      </c>
      <c r="F17" s="38"/>
      <c r="G17" s="38"/>
      <c r="H17" s="38"/>
      <c r="I17" s="38"/>
      <c r="J17" s="38"/>
      <c r="K17" s="38"/>
      <c r="L17" s="38"/>
      <c r="M17" s="38"/>
      <c r="N17" s="97"/>
    </row>
    <row r="18" spans="1:14" ht="30" customHeight="1" x14ac:dyDescent="0.25">
      <c r="A18" s="41" t="s">
        <v>12</v>
      </c>
      <c r="B18" s="6" t="s">
        <v>45</v>
      </c>
      <c r="C18" s="28">
        <f>'1. VALEURS REQUISES A ENTRER'!D34</f>
        <v>0</v>
      </c>
      <c r="D18" s="6"/>
      <c r="E18" s="18" t="s">
        <v>111</v>
      </c>
      <c r="F18" s="38"/>
      <c r="G18" s="38"/>
      <c r="H18" s="38"/>
      <c r="I18" s="38"/>
      <c r="J18" s="38"/>
      <c r="K18" s="38"/>
      <c r="L18" s="38"/>
      <c r="M18" s="38"/>
      <c r="N18" s="97"/>
    </row>
    <row r="19" spans="1:14" ht="15" customHeight="1" x14ac:dyDescent="0.25">
      <c r="A19" s="42"/>
      <c r="B19" s="7"/>
      <c r="C19" s="19"/>
      <c r="D19" s="7"/>
      <c r="E19" s="19"/>
      <c r="F19" s="38"/>
      <c r="G19" s="38"/>
      <c r="H19" s="38"/>
      <c r="I19" s="38"/>
      <c r="J19" s="38"/>
      <c r="K19" s="38"/>
      <c r="L19" s="38"/>
      <c r="M19" s="38"/>
      <c r="N19" s="97"/>
    </row>
    <row r="20" spans="1:14" ht="15" customHeight="1" x14ac:dyDescent="0.25">
      <c r="A20" s="41" t="s">
        <v>148</v>
      </c>
      <c r="B20" s="6" t="s">
        <v>46</v>
      </c>
      <c r="C20" s="29" t="e">
        <f>C16*(1+C18)+C17</f>
        <v>#REF!</v>
      </c>
      <c r="D20" s="6" t="s">
        <v>60</v>
      </c>
      <c r="E20" s="18" t="s">
        <v>8</v>
      </c>
      <c r="F20" s="38"/>
      <c r="G20" s="38"/>
      <c r="H20" s="38"/>
      <c r="I20" s="38"/>
      <c r="J20" s="38"/>
      <c r="K20" s="38"/>
      <c r="L20" s="38"/>
      <c r="M20" s="38"/>
      <c r="N20" s="97"/>
    </row>
    <row r="21" spans="1:14" ht="30" customHeight="1" x14ac:dyDescent="0.25">
      <c r="A21" s="41" t="s">
        <v>149</v>
      </c>
      <c r="B21" s="6" t="s">
        <v>47</v>
      </c>
      <c r="C21" s="30" t="e">
        <f>C20/C9-1</f>
        <v>#REF!</v>
      </c>
      <c r="D21" s="6"/>
      <c r="E21" s="18" t="s">
        <v>8</v>
      </c>
      <c r="F21" s="38"/>
      <c r="G21" s="38"/>
      <c r="H21" s="38"/>
      <c r="I21" s="38"/>
      <c r="J21" s="38"/>
      <c r="K21" s="38"/>
      <c r="L21" s="38"/>
      <c r="M21" s="38"/>
      <c r="N21" s="97"/>
    </row>
    <row r="22" spans="1:14" ht="15" customHeight="1" x14ac:dyDescent="0.25">
      <c r="A22" s="42"/>
      <c r="B22" s="7"/>
      <c r="C22" s="19"/>
      <c r="D22" s="7"/>
      <c r="E22" s="19" t="s">
        <v>2</v>
      </c>
      <c r="F22" s="38"/>
      <c r="G22" s="38"/>
      <c r="H22" s="38"/>
      <c r="I22" s="38"/>
      <c r="J22" s="38"/>
      <c r="K22" s="38"/>
      <c r="L22" s="38"/>
      <c r="M22" s="38"/>
      <c r="N22" s="97"/>
    </row>
    <row r="23" spans="1:14" ht="15" customHeight="1" x14ac:dyDescent="0.25">
      <c r="A23" s="40" t="s">
        <v>150</v>
      </c>
      <c r="B23" s="6" t="s">
        <v>48</v>
      </c>
      <c r="C23" s="25">
        <f>'1. VALEURS REQUISES A ENTRER'!D23</f>
        <v>0</v>
      </c>
      <c r="D23" s="6" t="s">
        <v>61</v>
      </c>
      <c r="E23" s="18" t="s">
        <v>9</v>
      </c>
      <c r="F23" s="38"/>
      <c r="G23" s="38"/>
      <c r="H23" s="38"/>
      <c r="I23" s="38"/>
      <c r="J23" s="38"/>
      <c r="K23" s="38"/>
      <c r="L23" s="38"/>
      <c r="M23" s="38"/>
      <c r="N23" s="97"/>
    </row>
    <row r="24" spans="1:14" ht="30" customHeight="1" x14ac:dyDescent="0.25">
      <c r="A24" s="41" t="s">
        <v>151</v>
      </c>
      <c r="B24" s="6" t="s">
        <v>49</v>
      </c>
      <c r="C24" s="28">
        <f>'1. VALEURS REQUISES A ENTRER'!D20</f>
        <v>0</v>
      </c>
      <c r="D24" s="6"/>
      <c r="E24" s="18" t="s">
        <v>9</v>
      </c>
      <c r="F24" s="38"/>
      <c r="G24" s="38"/>
      <c r="H24" s="38"/>
      <c r="I24" s="38"/>
      <c r="J24" s="38"/>
      <c r="K24" s="38"/>
      <c r="L24" s="38"/>
      <c r="M24" s="38"/>
      <c r="N24" s="97"/>
    </row>
    <row r="25" spans="1:14" ht="30" customHeight="1" x14ac:dyDescent="0.25">
      <c r="A25" s="43" t="s">
        <v>152</v>
      </c>
      <c r="B25" s="6" t="s">
        <v>50</v>
      </c>
      <c r="C25" s="31">
        <f>'1. VALEURS REQUISES A ENTRER'!D24</f>
        <v>0</v>
      </c>
      <c r="D25" s="6"/>
      <c r="E25" s="18" t="s">
        <v>9</v>
      </c>
      <c r="F25" s="38"/>
      <c r="G25" s="38"/>
      <c r="H25" s="38"/>
      <c r="I25" s="38"/>
      <c r="J25" s="38"/>
      <c r="K25" s="38" t="s">
        <v>2</v>
      </c>
      <c r="L25" s="38"/>
      <c r="M25" s="38"/>
      <c r="N25" s="97"/>
    </row>
    <row r="26" spans="1:14" ht="15" customHeight="1" x14ac:dyDescent="0.25">
      <c r="A26" s="40" t="s">
        <v>153</v>
      </c>
      <c r="B26" s="6" t="s">
        <v>51</v>
      </c>
      <c r="C26" s="32" t="e">
        <f>C14*(1+'1. VALEURS REQUISES A ENTRER'!D20)*(1+'1. VALEURS REQUISES A ENTRER'!D24)</f>
        <v>#DIV/0!</v>
      </c>
      <c r="D26" s="6" t="s">
        <v>61</v>
      </c>
      <c r="E26" s="18" t="s">
        <v>8</v>
      </c>
      <c r="F26" s="38"/>
      <c r="G26" s="38"/>
      <c r="H26" s="38"/>
      <c r="I26" s="38"/>
      <c r="J26" s="38"/>
      <c r="K26" s="38"/>
      <c r="L26" s="38"/>
      <c r="M26" s="38"/>
      <c r="N26" s="97"/>
    </row>
    <row r="27" spans="1:14" ht="30" customHeight="1" x14ac:dyDescent="0.25">
      <c r="A27" s="40" t="s">
        <v>154</v>
      </c>
      <c r="B27" s="5" t="s">
        <v>52</v>
      </c>
      <c r="C27" s="32">
        <f>'1. VALEURS REQUISES A ENTRER'!D25</f>
        <v>0</v>
      </c>
      <c r="D27" s="5" t="s">
        <v>61</v>
      </c>
      <c r="E27" s="18" t="s">
        <v>14</v>
      </c>
      <c r="F27" s="38"/>
      <c r="G27" s="38"/>
      <c r="H27" s="38"/>
      <c r="I27" s="38"/>
      <c r="J27" s="38"/>
      <c r="K27" s="38"/>
      <c r="L27" s="38"/>
      <c r="M27" s="38"/>
      <c r="N27" s="97"/>
    </row>
    <row r="28" spans="1:14" ht="15" customHeight="1" x14ac:dyDescent="0.25">
      <c r="A28" s="40" t="s">
        <v>155</v>
      </c>
      <c r="B28" s="5" t="s">
        <v>53</v>
      </c>
      <c r="C28" s="25" t="e">
        <f>C23+C26+C27</f>
        <v>#DIV/0!</v>
      </c>
      <c r="D28" s="5" t="s">
        <v>61</v>
      </c>
      <c r="E28" s="18" t="s">
        <v>8</v>
      </c>
      <c r="F28" s="38"/>
      <c r="G28" s="38"/>
      <c r="H28" s="38"/>
      <c r="I28" s="38"/>
      <c r="J28" s="38"/>
      <c r="K28" s="38"/>
      <c r="L28" s="38"/>
      <c r="M28" s="38"/>
      <c r="N28" s="97"/>
    </row>
    <row r="29" spans="1:14" ht="30" customHeight="1" x14ac:dyDescent="0.25">
      <c r="A29" s="43" t="s">
        <v>156</v>
      </c>
      <c r="B29" s="13" t="s">
        <v>54</v>
      </c>
      <c r="C29" s="33" t="e">
        <f>(C28/C11)-1</f>
        <v>#DIV/0!</v>
      </c>
      <c r="D29" s="5" t="s">
        <v>4</v>
      </c>
      <c r="E29" s="18" t="s">
        <v>8</v>
      </c>
      <c r="F29" s="38"/>
      <c r="G29" s="38"/>
      <c r="H29" s="38"/>
      <c r="I29" s="38"/>
      <c r="J29" s="38"/>
      <c r="K29" s="38"/>
      <c r="L29" s="38"/>
      <c r="M29" s="38"/>
      <c r="N29" s="97"/>
    </row>
    <row r="30" spans="1:14" ht="15" customHeight="1" x14ac:dyDescent="0.25">
      <c r="A30" s="42"/>
      <c r="B30" s="7"/>
      <c r="C30" s="19"/>
      <c r="D30" s="7"/>
      <c r="E30" s="19"/>
      <c r="F30" s="38"/>
      <c r="G30" s="38"/>
      <c r="H30" s="38"/>
      <c r="I30" s="38"/>
      <c r="J30" s="38"/>
      <c r="K30" s="38"/>
      <c r="L30" s="38"/>
      <c r="M30" s="38"/>
      <c r="N30" s="97"/>
    </row>
    <row r="31" spans="1:14" ht="15" customHeight="1" x14ac:dyDescent="0.25">
      <c r="A31" s="44" t="s">
        <v>157</v>
      </c>
      <c r="B31" s="8" t="s">
        <v>55</v>
      </c>
      <c r="C31" s="34" t="e">
        <f>ROUND(C20*C28,-3)</f>
        <v>#REF!</v>
      </c>
      <c r="D31" s="8"/>
      <c r="E31" s="20" t="s">
        <v>110</v>
      </c>
      <c r="F31" s="38"/>
      <c r="G31" s="38"/>
      <c r="H31" s="38"/>
      <c r="I31" s="38"/>
      <c r="J31" s="38"/>
      <c r="K31" s="38"/>
      <c r="L31" s="38"/>
      <c r="M31" s="38"/>
      <c r="N31" s="97"/>
    </row>
    <row r="32" spans="1:14" ht="45" customHeight="1" x14ac:dyDescent="0.25">
      <c r="A32" s="41" t="s">
        <v>156</v>
      </c>
      <c r="B32" s="14" t="s">
        <v>56</v>
      </c>
      <c r="C32" s="35" t="e">
        <f>C31/C10-1</f>
        <v>#REF!</v>
      </c>
      <c r="D32" s="5" t="s">
        <v>4</v>
      </c>
      <c r="E32" s="18" t="s">
        <v>8</v>
      </c>
      <c r="F32" s="38"/>
      <c r="G32" s="38"/>
      <c r="H32" s="38"/>
      <c r="I32" s="38"/>
      <c r="J32" s="38"/>
      <c r="K32" s="38"/>
      <c r="L32" s="38"/>
      <c r="M32" s="38"/>
      <c r="N32" s="97"/>
    </row>
    <row r="33" spans="1:14" ht="15" customHeight="1" x14ac:dyDescent="0.25">
      <c r="A33" s="41" t="s">
        <v>158</v>
      </c>
      <c r="B33" s="13" t="s">
        <v>57</v>
      </c>
      <c r="C33" s="36">
        <f>'1. VALEURS REQUISES A ENTRER'!D33</f>
        <v>0</v>
      </c>
      <c r="D33" s="5"/>
      <c r="E33" s="18" t="s">
        <v>7</v>
      </c>
      <c r="F33" s="38"/>
      <c r="G33" s="38"/>
      <c r="H33" s="38"/>
      <c r="I33" s="38"/>
      <c r="J33" s="38"/>
      <c r="K33" s="38"/>
      <c r="L33" s="38"/>
      <c r="M33" s="38"/>
      <c r="N33" s="97"/>
    </row>
    <row r="34" spans="1:14" ht="45" customHeight="1" x14ac:dyDescent="0.25">
      <c r="A34" s="41" t="s">
        <v>159</v>
      </c>
      <c r="B34" s="13" t="s">
        <v>58</v>
      </c>
      <c r="C34" s="37" t="e">
        <f>C31/C33-1</f>
        <v>#REF!</v>
      </c>
      <c r="D34" s="5" t="s">
        <v>4</v>
      </c>
      <c r="E34" s="18" t="s">
        <v>8</v>
      </c>
      <c r="F34" s="38"/>
      <c r="G34" s="38"/>
      <c r="H34" s="38"/>
      <c r="I34" s="38"/>
      <c r="J34" s="38"/>
      <c r="K34" s="38"/>
      <c r="L34" s="38"/>
      <c r="M34" s="38"/>
      <c r="N34" s="97"/>
    </row>
    <row r="35" spans="1:14" x14ac:dyDescent="0.25">
      <c r="A35" s="45"/>
      <c r="B35" s="3"/>
      <c r="C35" s="38"/>
      <c r="D35" s="38"/>
      <c r="E35" s="21"/>
      <c r="F35" s="38"/>
      <c r="G35" s="38"/>
      <c r="H35" s="38"/>
      <c r="I35" s="38"/>
      <c r="J35" s="38"/>
      <c r="K35" s="38"/>
      <c r="L35" s="38"/>
      <c r="M35" s="38"/>
      <c r="N35" s="97"/>
    </row>
    <row r="36" spans="1:14" x14ac:dyDescent="0.25">
      <c r="A36" s="45"/>
      <c r="B36" s="3"/>
      <c r="C36" s="38"/>
      <c r="D36" s="38"/>
      <c r="E36" s="21"/>
      <c r="F36" s="38"/>
      <c r="G36" s="38"/>
      <c r="H36" s="38"/>
      <c r="I36" s="38"/>
      <c r="J36" s="38"/>
      <c r="K36" s="38"/>
      <c r="L36" s="38"/>
      <c r="M36" s="38"/>
      <c r="N36" s="97"/>
    </row>
    <row r="37" spans="1:14" x14ac:dyDescent="0.25">
      <c r="A37" s="46"/>
      <c r="B37" s="1"/>
      <c r="C37" s="22"/>
      <c r="D37" s="22"/>
      <c r="E37" s="16"/>
      <c r="F37" s="22"/>
      <c r="G37" s="22"/>
      <c r="H37" s="22"/>
      <c r="I37" s="22"/>
      <c r="J37" s="22"/>
      <c r="K37" s="22"/>
      <c r="L37" s="22"/>
      <c r="M37" s="22"/>
    </row>
    <row r="38" spans="1:14" x14ac:dyDescent="0.25">
      <c r="A38" s="46"/>
      <c r="B38" s="1"/>
      <c r="C38" s="22"/>
      <c r="D38" s="22"/>
      <c r="E38" s="16"/>
      <c r="F38" s="22"/>
      <c r="G38" s="22"/>
      <c r="H38" s="22"/>
      <c r="I38" s="22"/>
      <c r="J38" s="22"/>
      <c r="K38" s="22"/>
      <c r="L38" s="22"/>
      <c r="M38" s="22"/>
    </row>
    <row r="39" spans="1:14" x14ac:dyDescent="0.25">
      <c r="A39" s="46"/>
      <c r="B39" s="1"/>
      <c r="C39" s="22"/>
      <c r="D39" s="22"/>
      <c r="E39" s="16"/>
      <c r="F39" s="22"/>
      <c r="G39" s="22"/>
      <c r="H39" s="22"/>
      <c r="I39" s="22"/>
      <c r="J39" s="22"/>
      <c r="K39" s="22"/>
      <c r="L39" s="22"/>
      <c r="M39" s="22"/>
    </row>
    <row r="40" spans="1:14" x14ac:dyDescent="0.25">
      <c r="A40" s="46"/>
      <c r="B40" s="1"/>
      <c r="C40" s="22"/>
      <c r="D40" s="22"/>
      <c r="E40" s="16"/>
      <c r="F40" s="22"/>
      <c r="G40" s="22"/>
      <c r="H40" s="22"/>
      <c r="I40" s="22"/>
      <c r="J40" s="22"/>
      <c r="K40" s="22"/>
      <c r="L40" s="22"/>
      <c r="M40" s="22"/>
    </row>
    <row r="41" spans="1:14" x14ac:dyDescent="0.25">
      <c r="A41" s="46"/>
      <c r="B41" s="1"/>
      <c r="C41" s="22"/>
      <c r="D41" s="22"/>
      <c r="E41" s="16"/>
      <c r="F41" s="22"/>
      <c r="G41" s="22"/>
      <c r="H41" s="22"/>
      <c r="I41" s="22"/>
      <c r="J41" s="22"/>
      <c r="K41" s="22"/>
      <c r="L41" s="22"/>
      <c r="M41" s="22"/>
    </row>
    <row r="42" spans="1:14" x14ac:dyDescent="0.25">
      <c r="A42" s="46"/>
      <c r="B42" s="1"/>
      <c r="C42" s="22"/>
      <c r="D42" s="22"/>
      <c r="E42" s="16"/>
      <c r="F42" s="22"/>
      <c r="G42" s="22"/>
      <c r="H42" s="22"/>
      <c r="I42" s="22"/>
      <c r="J42" s="22"/>
      <c r="K42" s="22"/>
      <c r="L42" s="22"/>
      <c r="M42" s="22"/>
    </row>
    <row r="43" spans="1:14" x14ac:dyDescent="0.25">
      <c r="A43" s="46"/>
      <c r="B43" s="1"/>
      <c r="C43" s="22"/>
      <c r="D43" s="22"/>
      <c r="E43" s="16"/>
      <c r="F43" s="22"/>
      <c r="G43" s="22"/>
      <c r="H43" s="22"/>
      <c r="I43" s="22"/>
      <c r="J43" s="22"/>
      <c r="K43" s="22"/>
      <c r="L43" s="22"/>
      <c r="M43" s="22"/>
    </row>
    <row r="44" spans="1:14" x14ac:dyDescent="0.25">
      <c r="A44" s="46"/>
      <c r="B44" s="1"/>
      <c r="C44" s="22"/>
      <c r="D44" s="22"/>
      <c r="E44" s="16"/>
      <c r="F44" s="22"/>
      <c r="G44" s="22"/>
      <c r="H44" s="22"/>
      <c r="I44" s="22"/>
      <c r="J44" s="22"/>
      <c r="K44" s="22"/>
      <c r="L44" s="22"/>
      <c r="M44" s="22"/>
    </row>
    <row r="45" spans="1:14" x14ac:dyDescent="0.25">
      <c r="A45" s="46"/>
      <c r="B45" s="1"/>
      <c r="C45" s="22"/>
      <c r="D45" s="22"/>
      <c r="E45" s="16"/>
      <c r="F45" s="22"/>
      <c r="G45" s="22"/>
      <c r="H45" s="22"/>
      <c r="I45" s="22"/>
      <c r="J45" s="22"/>
      <c r="K45" s="22"/>
      <c r="L45" s="22"/>
      <c r="M45" s="22"/>
    </row>
    <row r="46" spans="1:14" x14ac:dyDescent="0.25">
      <c r="A46" s="46"/>
      <c r="B46" s="1"/>
      <c r="C46" s="22"/>
      <c r="D46" s="22"/>
      <c r="E46" s="16"/>
      <c r="F46" s="22"/>
      <c r="G46" s="22"/>
      <c r="H46" s="22"/>
      <c r="I46" s="22"/>
      <c r="J46" s="22"/>
      <c r="K46" s="22"/>
      <c r="L46" s="22"/>
      <c r="M46" s="22"/>
    </row>
    <row r="47" spans="1:14" x14ac:dyDescent="0.25">
      <c r="A47" s="46"/>
      <c r="B47" s="1"/>
      <c r="C47" s="22"/>
      <c r="D47" s="22"/>
      <c r="E47" s="16"/>
      <c r="F47" s="22"/>
      <c r="G47" s="22"/>
      <c r="H47" s="22"/>
      <c r="I47" s="22"/>
      <c r="J47" s="22"/>
      <c r="K47" s="22"/>
      <c r="L47" s="22"/>
      <c r="M47" s="22"/>
    </row>
    <row r="48" spans="1:14" x14ac:dyDescent="0.25">
      <c r="A48" s="46"/>
      <c r="B48" s="1"/>
      <c r="C48" s="22"/>
      <c r="D48" s="22"/>
      <c r="E48" s="16"/>
      <c r="F48" s="22"/>
      <c r="G48" s="22"/>
      <c r="H48" s="22"/>
      <c r="I48" s="22"/>
      <c r="J48" s="22"/>
      <c r="K48" s="22"/>
      <c r="L48" s="22"/>
      <c r="M48" s="22"/>
    </row>
    <row r="49" spans="1:13" x14ac:dyDescent="0.25">
      <c r="A49" s="46"/>
      <c r="B49" s="1"/>
      <c r="C49" s="22"/>
      <c r="D49" s="22"/>
      <c r="E49" s="16"/>
      <c r="F49" s="22"/>
      <c r="G49" s="22"/>
      <c r="H49" s="22"/>
      <c r="I49" s="22"/>
      <c r="J49" s="22"/>
      <c r="K49" s="22"/>
      <c r="L49" s="22"/>
      <c r="M49" s="22"/>
    </row>
    <row r="50" spans="1:13" x14ac:dyDescent="0.25">
      <c r="A50" s="46"/>
      <c r="B50" s="1"/>
      <c r="C50" s="22"/>
      <c r="D50" s="22"/>
      <c r="E50" s="16"/>
      <c r="F50" s="22"/>
      <c r="G50" s="22"/>
      <c r="H50" s="22"/>
      <c r="I50" s="22"/>
      <c r="J50" s="22"/>
      <c r="K50" s="22"/>
      <c r="L50" s="22"/>
      <c r="M50" s="22"/>
    </row>
    <row r="51" spans="1:13" x14ac:dyDescent="0.25">
      <c r="A51" s="46"/>
      <c r="B51" s="1"/>
      <c r="C51" s="22"/>
      <c r="D51" s="22"/>
      <c r="E51" s="16"/>
      <c r="F51" s="22"/>
      <c r="G51" s="22"/>
      <c r="H51" s="22"/>
      <c r="I51" s="22"/>
      <c r="J51" s="22"/>
      <c r="K51" s="22"/>
      <c r="L51" s="22"/>
      <c r="M51" s="22"/>
    </row>
    <row r="52" spans="1:13" x14ac:dyDescent="0.25">
      <c r="A52" s="46"/>
      <c r="B52" s="1"/>
      <c r="C52" s="22"/>
      <c r="D52" s="22"/>
      <c r="E52" s="16"/>
      <c r="F52" s="22"/>
      <c r="G52" s="22"/>
      <c r="H52" s="22"/>
      <c r="I52" s="22"/>
      <c r="J52" s="22"/>
      <c r="K52" s="22"/>
      <c r="L52" s="22"/>
      <c r="M52" s="22"/>
    </row>
    <row r="53" spans="1:13" x14ac:dyDescent="0.25">
      <c r="A53" s="46"/>
      <c r="B53" s="1"/>
      <c r="C53" s="22"/>
      <c r="D53" s="22"/>
      <c r="E53" s="16"/>
      <c r="F53" s="22"/>
      <c r="G53" s="22"/>
      <c r="H53" s="22"/>
      <c r="I53" s="22"/>
      <c r="J53" s="22"/>
      <c r="K53" s="22"/>
      <c r="L53" s="22"/>
      <c r="M53" s="22"/>
    </row>
    <row r="54" spans="1:13" x14ac:dyDescent="0.25">
      <c r="A54" s="46"/>
      <c r="B54" s="1"/>
      <c r="C54" s="22"/>
      <c r="D54" s="22"/>
      <c r="E54" s="16"/>
      <c r="F54" s="22"/>
      <c r="G54" s="22"/>
      <c r="H54" s="22"/>
      <c r="I54" s="22"/>
      <c r="J54" s="22"/>
      <c r="K54" s="22"/>
      <c r="L54" s="22"/>
      <c r="M54" s="22"/>
    </row>
    <row r="55" spans="1:13" x14ac:dyDescent="0.25">
      <c r="A55" s="46"/>
      <c r="B55" s="1"/>
      <c r="C55" s="22"/>
      <c r="D55" s="22"/>
      <c r="E55" s="16"/>
      <c r="F55" s="22"/>
      <c r="G55" s="22"/>
      <c r="H55" s="22"/>
      <c r="I55" s="22"/>
      <c r="J55" s="22"/>
      <c r="K55" s="22"/>
      <c r="L55" s="22"/>
      <c r="M55" s="22"/>
    </row>
    <row r="56" spans="1:13" x14ac:dyDescent="0.25">
      <c r="A56" s="46"/>
      <c r="B56" s="1"/>
      <c r="C56" s="22"/>
      <c r="D56" s="22"/>
      <c r="E56" s="16"/>
      <c r="F56" s="22"/>
      <c r="G56" s="22"/>
      <c r="H56" s="22"/>
      <c r="I56" s="22"/>
      <c r="J56" s="22"/>
      <c r="K56" s="22"/>
      <c r="L56" s="22"/>
      <c r="M56" s="22"/>
    </row>
    <row r="57" spans="1:13" x14ac:dyDescent="0.25">
      <c r="A57" s="46"/>
      <c r="B57" s="1"/>
      <c r="C57" s="22"/>
      <c r="D57" s="22"/>
      <c r="E57" s="16"/>
      <c r="F57" s="22"/>
      <c r="G57" s="22"/>
      <c r="H57" s="22"/>
      <c r="I57" s="22"/>
      <c r="J57" s="22"/>
      <c r="K57" s="22"/>
      <c r="L57" s="22"/>
      <c r="M57" s="22"/>
    </row>
    <row r="58" spans="1:13" x14ac:dyDescent="0.25">
      <c r="A58" s="46"/>
      <c r="B58" s="1"/>
      <c r="C58" s="22"/>
      <c r="D58" s="22"/>
      <c r="E58" s="16"/>
      <c r="F58" s="22"/>
      <c r="G58" s="22"/>
      <c r="H58" s="22"/>
      <c r="I58" s="22"/>
      <c r="J58" s="22"/>
      <c r="K58" s="22"/>
      <c r="L58" s="22"/>
      <c r="M58" s="22"/>
    </row>
    <row r="59" spans="1:13" x14ac:dyDescent="0.25">
      <c r="A59" s="46"/>
      <c r="B59" s="1"/>
      <c r="C59" s="22"/>
      <c r="D59" s="22"/>
      <c r="E59" s="16"/>
      <c r="F59" s="22"/>
      <c r="G59" s="22"/>
      <c r="H59" s="22"/>
      <c r="I59" s="22"/>
      <c r="J59" s="22"/>
      <c r="K59" s="22"/>
      <c r="L59" s="22"/>
      <c r="M59" s="22"/>
    </row>
    <row r="60" spans="1:13" x14ac:dyDescent="0.25">
      <c r="A60" s="46"/>
      <c r="B60" s="1"/>
      <c r="C60" s="22"/>
      <c r="D60" s="22"/>
      <c r="E60" s="16"/>
      <c r="F60" s="22"/>
      <c r="G60" s="22"/>
      <c r="H60" s="22"/>
      <c r="I60" s="22"/>
      <c r="J60" s="22"/>
      <c r="K60" s="22"/>
      <c r="L60" s="22"/>
      <c r="M60" s="22"/>
    </row>
    <row r="61" spans="1:13" x14ac:dyDescent="0.25">
      <c r="A61" s="46"/>
      <c r="B61" s="1"/>
      <c r="C61" s="22"/>
      <c r="D61" s="22"/>
      <c r="E61" s="16"/>
      <c r="F61" s="22"/>
      <c r="G61" s="22"/>
      <c r="H61" s="22"/>
      <c r="I61" s="22"/>
      <c r="J61" s="22"/>
      <c r="K61" s="22"/>
      <c r="L61" s="22"/>
      <c r="M61" s="22"/>
    </row>
    <row r="62" spans="1:13" x14ac:dyDescent="0.25">
      <c r="A62" s="46"/>
      <c r="B62" s="1"/>
      <c r="C62" s="22"/>
      <c r="D62" s="22"/>
      <c r="E62" s="16"/>
      <c r="F62" s="22"/>
      <c r="G62" s="22"/>
      <c r="H62" s="22"/>
      <c r="I62" s="22"/>
      <c r="J62" s="22"/>
      <c r="K62" s="22"/>
      <c r="L62" s="22"/>
      <c r="M62" s="22"/>
    </row>
    <row r="63" spans="1:13" x14ac:dyDescent="0.25">
      <c r="A63" s="46"/>
      <c r="B63" s="1"/>
      <c r="C63" s="22"/>
      <c r="D63" s="22"/>
      <c r="E63" s="16"/>
      <c r="F63" s="22"/>
      <c r="G63" s="22"/>
      <c r="H63" s="22"/>
      <c r="I63" s="22"/>
      <c r="J63" s="22"/>
      <c r="K63" s="22"/>
      <c r="L63" s="22"/>
      <c r="M63" s="22"/>
    </row>
    <row r="64" spans="1:13" x14ac:dyDescent="0.25">
      <c r="A64" s="46"/>
      <c r="B64" s="1"/>
      <c r="C64" s="22"/>
      <c r="D64" s="22"/>
      <c r="E64" s="16"/>
      <c r="F64" s="22"/>
      <c r="G64" s="22"/>
      <c r="H64" s="22"/>
      <c r="I64" s="22"/>
      <c r="J64" s="22"/>
      <c r="K64" s="22"/>
      <c r="L64" s="22"/>
      <c r="M64" s="22"/>
    </row>
    <row r="65" spans="1:13" x14ac:dyDescent="0.25">
      <c r="A65" s="46"/>
      <c r="B65" s="1"/>
      <c r="C65" s="22"/>
      <c r="D65" s="22"/>
      <c r="E65" s="16"/>
      <c r="F65" s="22"/>
      <c r="G65" s="22"/>
      <c r="H65" s="22"/>
      <c r="I65" s="22"/>
      <c r="J65" s="22"/>
      <c r="K65" s="22"/>
      <c r="L65" s="22"/>
      <c r="M65" s="22"/>
    </row>
    <row r="66" spans="1:13" x14ac:dyDescent="0.25">
      <c r="A66" s="46"/>
      <c r="B66" s="1"/>
      <c r="C66" s="22"/>
      <c r="D66" s="22"/>
      <c r="E66" s="16"/>
      <c r="F66" s="22"/>
      <c r="G66" s="22"/>
      <c r="H66" s="22"/>
      <c r="I66" s="22"/>
      <c r="J66" s="22"/>
      <c r="K66" s="22"/>
      <c r="L66" s="22"/>
      <c r="M66" s="22"/>
    </row>
    <row r="67" spans="1:13" x14ac:dyDescent="0.25">
      <c r="A67" s="46"/>
      <c r="B67" s="1"/>
      <c r="C67" s="22"/>
      <c r="D67" s="22"/>
      <c r="E67" s="16"/>
      <c r="F67" s="22"/>
      <c r="G67" s="22"/>
      <c r="H67" s="22"/>
      <c r="I67" s="22"/>
      <c r="J67" s="22"/>
      <c r="K67" s="22"/>
      <c r="L67" s="22"/>
      <c r="M67" s="22"/>
    </row>
    <row r="68" spans="1:13" x14ac:dyDescent="0.25">
      <c r="A68" s="46"/>
      <c r="B68" s="1"/>
      <c r="C68" s="22"/>
      <c r="D68" s="22"/>
      <c r="E68" s="16"/>
      <c r="F68" s="22"/>
      <c r="G68" s="22"/>
      <c r="H68" s="22"/>
      <c r="I68" s="22"/>
      <c r="J68" s="22"/>
      <c r="K68" s="22"/>
      <c r="L68" s="22"/>
      <c r="M68" s="22"/>
    </row>
    <row r="69" spans="1:13" x14ac:dyDescent="0.25">
      <c r="A69" s="46"/>
      <c r="B69" s="1"/>
      <c r="C69" s="22"/>
      <c r="D69" s="22"/>
      <c r="E69" s="16"/>
      <c r="F69" s="22"/>
      <c r="G69" s="22"/>
      <c r="H69" s="22"/>
      <c r="I69" s="22"/>
      <c r="J69" s="22"/>
      <c r="K69" s="22"/>
      <c r="L69" s="22"/>
      <c r="M69" s="22"/>
    </row>
    <row r="70" spans="1:13" x14ac:dyDescent="0.25">
      <c r="A70" s="46"/>
      <c r="B70" s="1"/>
      <c r="C70" s="22"/>
      <c r="D70" s="22"/>
      <c r="E70" s="16"/>
      <c r="F70" s="22"/>
      <c r="G70" s="22"/>
      <c r="H70" s="22"/>
      <c r="I70" s="22"/>
      <c r="J70" s="22"/>
      <c r="K70" s="22"/>
      <c r="L70" s="22"/>
      <c r="M70" s="22"/>
    </row>
    <row r="71" spans="1:13" x14ac:dyDescent="0.25">
      <c r="A71" s="46"/>
      <c r="B71" s="1"/>
      <c r="C71" s="22"/>
      <c r="D71" s="22"/>
      <c r="E71" s="16"/>
      <c r="F71" s="22"/>
      <c r="G71" s="22"/>
      <c r="H71" s="22"/>
      <c r="I71" s="22"/>
      <c r="J71" s="22"/>
      <c r="K71" s="22"/>
      <c r="L71" s="22"/>
      <c r="M71" s="22"/>
    </row>
    <row r="72" spans="1:13" x14ac:dyDescent="0.25">
      <c r="A72" s="46"/>
      <c r="B72" s="1"/>
      <c r="C72" s="22"/>
      <c r="D72" s="22"/>
      <c r="E72" s="16"/>
      <c r="F72" s="22"/>
      <c r="G72" s="22"/>
      <c r="H72" s="22"/>
      <c r="I72" s="22"/>
      <c r="J72" s="22"/>
      <c r="K72" s="22"/>
      <c r="L72" s="22"/>
      <c r="M72" s="22"/>
    </row>
    <row r="73" spans="1:13" x14ac:dyDescent="0.25">
      <c r="A73" s="46"/>
      <c r="B73" s="1"/>
      <c r="C73" s="22"/>
      <c r="D73" s="22"/>
      <c r="E73" s="16"/>
      <c r="F73" s="22"/>
      <c r="G73" s="22"/>
      <c r="H73" s="22"/>
      <c r="I73" s="22"/>
      <c r="J73" s="22"/>
      <c r="K73" s="22"/>
      <c r="L73" s="22"/>
      <c r="M73" s="22"/>
    </row>
    <row r="74" spans="1:13" x14ac:dyDescent="0.25">
      <c r="A74" s="46"/>
      <c r="B74" s="1"/>
      <c r="C74" s="22"/>
      <c r="D74" s="22"/>
      <c r="E74" s="16"/>
      <c r="F74" s="22"/>
      <c r="G74" s="22"/>
      <c r="H74" s="22"/>
      <c r="I74" s="22"/>
      <c r="J74" s="22"/>
      <c r="K74" s="22"/>
      <c r="L74" s="22"/>
      <c r="M74" s="22"/>
    </row>
    <row r="75" spans="1:13" x14ac:dyDescent="0.25">
      <c r="A75" s="46"/>
      <c r="B75" s="1"/>
      <c r="C75" s="22"/>
      <c r="D75" s="22"/>
      <c r="E75" s="16"/>
      <c r="F75" s="22"/>
      <c r="G75" s="22"/>
      <c r="H75" s="22"/>
      <c r="I75" s="22"/>
      <c r="J75" s="22"/>
      <c r="K75" s="22"/>
      <c r="L75" s="22"/>
      <c r="M75" s="22"/>
    </row>
    <row r="76" spans="1:13" x14ac:dyDescent="0.25">
      <c r="A76" s="46"/>
      <c r="B76" s="1"/>
      <c r="C76" s="22"/>
      <c r="D76" s="22"/>
      <c r="E76" s="16"/>
      <c r="F76" s="22"/>
      <c r="G76" s="22"/>
      <c r="H76" s="22"/>
      <c r="I76" s="22"/>
      <c r="J76" s="22"/>
      <c r="K76" s="22"/>
      <c r="L76" s="22"/>
      <c r="M76" s="22"/>
    </row>
    <row r="77" spans="1:13" x14ac:dyDescent="0.25">
      <c r="A77" s="46"/>
      <c r="B77" s="1"/>
      <c r="C77" s="22"/>
      <c r="D77" s="22"/>
      <c r="E77" s="16"/>
      <c r="F77" s="22"/>
      <c r="G77" s="22"/>
      <c r="H77" s="22"/>
      <c r="I77" s="22"/>
      <c r="J77" s="22"/>
      <c r="K77" s="22"/>
      <c r="L77" s="22"/>
      <c r="M77" s="22"/>
    </row>
    <row r="78" spans="1:13" x14ac:dyDescent="0.25">
      <c r="A78" s="46"/>
      <c r="B78" s="1"/>
      <c r="C78" s="22"/>
      <c r="D78" s="22"/>
      <c r="E78" s="16"/>
      <c r="F78" s="22"/>
      <c r="G78" s="22"/>
      <c r="H78" s="22"/>
      <c r="I78" s="22"/>
      <c r="J78" s="22"/>
      <c r="K78" s="22"/>
      <c r="L78" s="22"/>
      <c r="M78" s="22"/>
    </row>
    <row r="79" spans="1:13" x14ac:dyDescent="0.25">
      <c r="A79" s="46"/>
      <c r="B79" s="1"/>
      <c r="C79" s="22"/>
      <c r="D79" s="22"/>
      <c r="E79" s="16"/>
      <c r="F79" s="22"/>
      <c r="G79" s="22"/>
      <c r="H79" s="22"/>
      <c r="I79" s="22"/>
      <c r="J79" s="22"/>
      <c r="K79" s="22"/>
      <c r="L79" s="22"/>
      <c r="M79" s="22"/>
    </row>
    <row r="80" spans="1:13" x14ac:dyDescent="0.25">
      <c r="A80" s="46"/>
      <c r="B80" s="1"/>
      <c r="C80" s="22"/>
      <c r="D80" s="22"/>
      <c r="E80" s="16"/>
      <c r="F80" s="22"/>
      <c r="G80" s="22"/>
      <c r="H80" s="22"/>
      <c r="I80" s="22"/>
      <c r="J80" s="22"/>
      <c r="K80" s="22"/>
      <c r="L80" s="22"/>
      <c r="M80" s="22"/>
    </row>
    <row r="81" spans="1:13" x14ac:dyDescent="0.25">
      <c r="A81" s="46"/>
      <c r="B81" s="1"/>
      <c r="C81" s="22"/>
      <c r="D81" s="22"/>
      <c r="E81" s="16"/>
      <c r="F81" s="22"/>
      <c r="G81" s="22"/>
      <c r="H81" s="22"/>
      <c r="I81" s="22"/>
      <c r="J81" s="22"/>
      <c r="K81" s="22"/>
      <c r="L81" s="22"/>
      <c r="M81" s="22"/>
    </row>
    <row r="82" spans="1:13" x14ac:dyDescent="0.25">
      <c r="A82" s="46"/>
      <c r="B82" s="1"/>
      <c r="C82" s="22"/>
      <c r="D82" s="22"/>
      <c r="E82" s="16"/>
      <c r="F82" s="22"/>
      <c r="G82" s="22"/>
      <c r="H82" s="22"/>
      <c r="I82" s="22"/>
      <c r="J82" s="22"/>
      <c r="K82" s="22"/>
      <c r="L82" s="22"/>
      <c r="M82" s="22"/>
    </row>
    <row r="83" spans="1:13" x14ac:dyDescent="0.25">
      <c r="A83" s="46"/>
      <c r="B83" s="1"/>
      <c r="C83" s="22"/>
      <c r="D83" s="22"/>
      <c r="E83" s="16"/>
      <c r="F83" s="22"/>
      <c r="G83" s="22"/>
      <c r="H83" s="22"/>
      <c r="I83" s="22"/>
      <c r="J83" s="22"/>
      <c r="K83" s="22"/>
      <c r="L83" s="22"/>
      <c r="M83" s="22"/>
    </row>
    <row r="84" spans="1:13" x14ac:dyDescent="0.25">
      <c r="A84" s="46"/>
      <c r="B84" s="1"/>
      <c r="C84" s="22"/>
      <c r="D84" s="22"/>
      <c r="E84" s="16"/>
      <c r="F84" s="22"/>
      <c r="G84" s="22"/>
      <c r="H84" s="22"/>
      <c r="I84" s="22"/>
      <c r="J84" s="22"/>
      <c r="K84" s="22"/>
      <c r="L84" s="22"/>
      <c r="M84" s="22"/>
    </row>
    <row r="85" spans="1:13" x14ac:dyDescent="0.25">
      <c r="A85" s="46"/>
      <c r="B85" s="1"/>
      <c r="C85" s="22"/>
      <c r="D85" s="22"/>
      <c r="E85" s="16"/>
      <c r="F85" s="22"/>
      <c r="G85" s="22"/>
      <c r="H85" s="22"/>
      <c r="I85" s="22"/>
      <c r="J85" s="22"/>
      <c r="K85" s="22"/>
      <c r="L85" s="22"/>
      <c r="M85" s="22"/>
    </row>
    <row r="86" spans="1:13" x14ac:dyDescent="0.25">
      <c r="A86" s="46"/>
      <c r="B86" s="1"/>
      <c r="C86" s="22"/>
      <c r="D86" s="22"/>
      <c r="E86" s="16"/>
      <c r="F86" s="22"/>
      <c r="G86" s="22"/>
      <c r="H86" s="22"/>
      <c r="I86" s="22"/>
      <c r="J86" s="22"/>
      <c r="K86" s="22"/>
      <c r="L86" s="22"/>
      <c r="M86" s="22"/>
    </row>
    <row r="87" spans="1:13" x14ac:dyDescent="0.25">
      <c r="A87" s="46"/>
      <c r="B87" s="1"/>
      <c r="C87" s="22"/>
      <c r="D87" s="22"/>
      <c r="E87" s="16"/>
      <c r="F87" s="22"/>
      <c r="G87" s="22"/>
      <c r="H87" s="22"/>
      <c r="I87" s="22"/>
      <c r="J87" s="22"/>
      <c r="K87" s="22"/>
      <c r="L87" s="22"/>
      <c r="M87" s="22"/>
    </row>
    <row r="88" spans="1:13" x14ac:dyDescent="0.25">
      <c r="A88" s="46"/>
      <c r="B88" s="1"/>
      <c r="C88" s="22"/>
      <c r="D88" s="22"/>
      <c r="E88" s="16"/>
      <c r="F88" s="22"/>
      <c r="G88" s="22"/>
      <c r="H88" s="22"/>
      <c r="I88" s="22"/>
      <c r="J88" s="22"/>
      <c r="K88" s="22"/>
      <c r="L88" s="22"/>
      <c r="M88" s="22"/>
    </row>
    <row r="89" spans="1:13" x14ac:dyDescent="0.25">
      <c r="A89" s="46"/>
      <c r="B89" s="1"/>
      <c r="C89" s="22"/>
      <c r="D89" s="22"/>
      <c r="E89" s="16"/>
      <c r="F89" s="22"/>
      <c r="G89" s="22"/>
      <c r="H89" s="22"/>
      <c r="I89" s="22"/>
      <c r="J89" s="22"/>
      <c r="K89" s="22"/>
      <c r="L89" s="22"/>
      <c r="M89" s="22"/>
    </row>
    <row r="90" spans="1:13" x14ac:dyDescent="0.25">
      <c r="A90" s="46"/>
      <c r="B90" s="1"/>
      <c r="C90" s="22"/>
      <c r="D90" s="22"/>
      <c r="E90" s="16"/>
      <c r="F90" s="22"/>
      <c r="G90" s="22"/>
      <c r="H90" s="22"/>
      <c r="I90" s="22"/>
      <c r="J90" s="22"/>
      <c r="K90" s="22"/>
      <c r="L90" s="22"/>
      <c r="M90" s="22"/>
    </row>
    <row r="91" spans="1:13" x14ac:dyDescent="0.25">
      <c r="A91" s="46"/>
      <c r="B91" s="1"/>
      <c r="C91" s="22"/>
      <c r="D91" s="22"/>
      <c r="E91" s="16"/>
      <c r="F91" s="22"/>
      <c r="G91" s="22"/>
      <c r="H91" s="22"/>
      <c r="I91" s="22"/>
      <c r="J91" s="22"/>
      <c r="K91" s="22"/>
      <c r="L91" s="22"/>
      <c r="M91" s="22"/>
    </row>
    <row r="92" spans="1:13" x14ac:dyDescent="0.25">
      <c r="A92" s="46"/>
      <c r="B92" s="1"/>
      <c r="C92" s="22"/>
      <c r="D92" s="22"/>
      <c r="E92" s="16"/>
      <c r="F92" s="22"/>
      <c r="G92" s="22"/>
      <c r="H92" s="22"/>
      <c r="I92" s="22"/>
      <c r="J92" s="22"/>
      <c r="K92" s="22"/>
      <c r="L92" s="22"/>
      <c r="M92" s="22"/>
    </row>
    <row r="93" spans="1:13" x14ac:dyDescent="0.25">
      <c r="A93" s="46"/>
      <c r="B93" s="1"/>
      <c r="C93" s="22"/>
      <c r="D93" s="22"/>
      <c r="E93" s="16"/>
      <c r="F93" s="22"/>
      <c r="G93" s="22"/>
      <c r="H93" s="22"/>
      <c r="I93" s="22"/>
      <c r="J93" s="22"/>
      <c r="K93" s="22"/>
      <c r="L93" s="22"/>
      <c r="M93" s="22"/>
    </row>
    <row r="94" spans="1:13" x14ac:dyDescent="0.25">
      <c r="A94" s="46"/>
      <c r="B94" s="1"/>
      <c r="C94" s="22"/>
      <c r="D94" s="22"/>
      <c r="E94" s="16"/>
      <c r="F94" s="22"/>
      <c r="G94" s="22"/>
      <c r="H94" s="22"/>
      <c r="I94" s="22"/>
      <c r="J94" s="22"/>
      <c r="K94" s="22"/>
      <c r="L94" s="22"/>
      <c r="M94" s="22"/>
    </row>
    <row r="95" spans="1:13" x14ac:dyDescent="0.25">
      <c r="A95" s="46"/>
      <c r="B95" s="1"/>
      <c r="C95" s="22"/>
      <c r="D95" s="22"/>
      <c r="E95" s="16"/>
      <c r="F95" s="22"/>
      <c r="G95" s="22"/>
      <c r="H95" s="22"/>
      <c r="I95" s="22"/>
      <c r="J95" s="22"/>
      <c r="K95" s="22"/>
      <c r="L95" s="22"/>
      <c r="M95" s="22"/>
    </row>
    <row r="96" spans="1:13" x14ac:dyDescent="0.25">
      <c r="A96" s="46"/>
      <c r="B96" s="1"/>
      <c r="C96" s="22"/>
      <c r="D96" s="22"/>
      <c r="E96" s="16"/>
      <c r="F96" s="22"/>
      <c r="G96" s="22"/>
      <c r="H96" s="22"/>
      <c r="I96" s="22"/>
      <c r="J96" s="22"/>
      <c r="K96" s="22"/>
      <c r="L96" s="22"/>
      <c r="M96" s="22"/>
    </row>
    <row r="97" spans="1:13" x14ac:dyDescent="0.25">
      <c r="A97" s="46"/>
      <c r="B97" s="1"/>
      <c r="C97" s="22"/>
      <c r="D97" s="22"/>
      <c r="E97" s="16"/>
      <c r="F97" s="22"/>
      <c r="G97" s="22"/>
      <c r="H97" s="22"/>
      <c r="I97" s="22"/>
      <c r="J97" s="22"/>
      <c r="K97" s="22"/>
      <c r="L97" s="22"/>
      <c r="M97" s="22"/>
    </row>
    <row r="98" spans="1:13" x14ac:dyDescent="0.25">
      <c r="A98" s="46"/>
      <c r="B98" s="1"/>
      <c r="C98" s="22"/>
      <c r="D98" s="22"/>
      <c r="E98" s="16"/>
      <c r="F98" s="22"/>
      <c r="G98" s="22"/>
      <c r="H98" s="22"/>
      <c r="I98" s="22"/>
      <c r="J98" s="22"/>
      <c r="K98" s="22"/>
      <c r="L98" s="22"/>
      <c r="M98" s="22"/>
    </row>
    <row r="99" spans="1:13" x14ac:dyDescent="0.25">
      <c r="A99" s="46"/>
      <c r="B99" s="1"/>
      <c r="C99" s="22"/>
      <c r="D99" s="22"/>
      <c r="E99" s="16"/>
      <c r="F99" s="22"/>
      <c r="G99" s="22"/>
      <c r="H99" s="22"/>
      <c r="I99" s="22"/>
      <c r="J99" s="22"/>
      <c r="K99" s="22"/>
      <c r="L99" s="22"/>
      <c r="M99" s="22"/>
    </row>
    <row r="100" spans="1:13" x14ac:dyDescent="0.25">
      <c r="A100" s="46"/>
      <c r="B100" s="1"/>
      <c r="C100" s="22"/>
      <c r="D100" s="22"/>
      <c r="E100" s="16"/>
      <c r="F100" s="22"/>
      <c r="G100" s="22"/>
      <c r="H100" s="22"/>
      <c r="I100" s="22"/>
      <c r="J100" s="22"/>
      <c r="K100" s="22"/>
      <c r="L100" s="22"/>
      <c r="M100" s="22"/>
    </row>
    <row r="101" spans="1:13" x14ac:dyDescent="0.25">
      <c r="A101" s="46"/>
      <c r="B101" s="1"/>
      <c r="C101" s="22"/>
      <c r="D101" s="22"/>
      <c r="E101" s="16"/>
      <c r="F101" s="22"/>
      <c r="G101" s="22"/>
      <c r="H101" s="22"/>
      <c r="I101" s="22"/>
      <c r="J101" s="22"/>
      <c r="K101" s="22"/>
      <c r="L101" s="22"/>
      <c r="M101" s="22"/>
    </row>
    <row r="102" spans="1:13" x14ac:dyDescent="0.25">
      <c r="A102" s="46"/>
      <c r="B102" s="1"/>
      <c r="C102" s="22"/>
      <c r="D102" s="22"/>
      <c r="E102" s="16"/>
      <c r="F102" s="22"/>
      <c r="G102" s="22"/>
      <c r="H102" s="22"/>
      <c r="I102" s="22"/>
      <c r="J102" s="22"/>
      <c r="K102" s="22"/>
      <c r="L102" s="22"/>
      <c r="M102" s="22"/>
    </row>
    <row r="103" spans="1:13" x14ac:dyDescent="0.25">
      <c r="A103" s="46"/>
      <c r="B103" s="1"/>
      <c r="C103" s="22"/>
      <c r="D103" s="22"/>
      <c r="E103" s="16"/>
      <c r="F103" s="22"/>
      <c r="G103" s="22"/>
      <c r="H103" s="22"/>
      <c r="I103" s="22"/>
      <c r="J103" s="22"/>
      <c r="K103" s="22"/>
      <c r="L103" s="22"/>
      <c r="M103" s="22"/>
    </row>
    <row r="104" spans="1:13" x14ac:dyDescent="0.25">
      <c r="A104" s="46"/>
      <c r="B104" s="1"/>
      <c r="C104" s="22"/>
      <c r="D104" s="22"/>
      <c r="E104" s="16"/>
      <c r="F104" s="22"/>
      <c r="G104" s="22"/>
      <c r="H104" s="22"/>
      <c r="I104" s="22"/>
      <c r="J104" s="22"/>
      <c r="K104" s="22"/>
      <c r="L104" s="22"/>
      <c r="M104" s="22"/>
    </row>
    <row r="105" spans="1:13" x14ac:dyDescent="0.25">
      <c r="A105" s="46"/>
      <c r="B105" s="1"/>
      <c r="C105" s="22"/>
      <c r="D105" s="22"/>
      <c r="E105" s="16"/>
      <c r="F105" s="22"/>
      <c r="G105" s="22"/>
      <c r="H105" s="22"/>
      <c r="I105" s="22"/>
      <c r="J105" s="22"/>
      <c r="K105" s="22"/>
      <c r="L105" s="22"/>
      <c r="M105" s="22"/>
    </row>
    <row r="106" spans="1:13" x14ac:dyDescent="0.25">
      <c r="A106" s="46"/>
      <c r="B106" s="1"/>
      <c r="C106" s="22"/>
      <c r="D106" s="22"/>
      <c r="E106" s="16"/>
      <c r="F106" s="22"/>
      <c r="G106" s="22"/>
      <c r="H106" s="22"/>
      <c r="I106" s="22"/>
      <c r="J106" s="22"/>
      <c r="K106" s="22"/>
      <c r="L106" s="22"/>
      <c r="M106" s="22"/>
    </row>
    <row r="107" spans="1:13" x14ac:dyDescent="0.25">
      <c r="A107" s="46"/>
      <c r="B107" s="1"/>
      <c r="C107" s="22"/>
      <c r="D107" s="22"/>
      <c r="E107" s="16"/>
      <c r="F107" s="22"/>
      <c r="G107" s="22"/>
      <c r="H107" s="22"/>
      <c r="I107" s="22"/>
      <c r="J107" s="22"/>
      <c r="K107" s="22"/>
      <c r="L107" s="22"/>
      <c r="M107" s="22"/>
    </row>
    <row r="108" spans="1:13" x14ac:dyDescent="0.25">
      <c r="A108" s="46"/>
      <c r="B108" s="1"/>
      <c r="C108" s="22"/>
      <c r="D108" s="22"/>
      <c r="E108" s="16"/>
      <c r="F108" s="22"/>
      <c r="G108" s="22"/>
      <c r="H108" s="22"/>
      <c r="I108" s="22"/>
      <c r="J108" s="22"/>
      <c r="K108" s="22"/>
      <c r="L108" s="22"/>
      <c r="M108" s="22"/>
    </row>
    <row r="109" spans="1:13" x14ac:dyDescent="0.25">
      <c r="A109" s="46"/>
      <c r="B109" s="1"/>
      <c r="C109" s="22"/>
      <c r="D109" s="22"/>
      <c r="E109" s="16"/>
      <c r="F109" s="22"/>
      <c r="G109" s="22"/>
      <c r="H109" s="22"/>
      <c r="I109" s="22"/>
      <c r="J109" s="22"/>
      <c r="K109" s="22"/>
      <c r="L109" s="22"/>
      <c r="M109" s="22"/>
    </row>
    <row r="110" spans="1:13" x14ac:dyDescent="0.25">
      <c r="A110" s="46"/>
      <c r="B110" s="1"/>
      <c r="C110" s="22"/>
      <c r="D110" s="22"/>
      <c r="E110" s="16"/>
      <c r="F110" s="22"/>
      <c r="G110" s="22"/>
      <c r="H110" s="22"/>
      <c r="I110" s="22"/>
      <c r="J110" s="22"/>
      <c r="K110" s="22"/>
      <c r="L110" s="22"/>
      <c r="M110" s="22"/>
    </row>
    <row r="111" spans="1:13" x14ac:dyDescent="0.25">
      <c r="A111" s="46"/>
      <c r="B111" s="1"/>
      <c r="C111" s="22"/>
      <c r="D111" s="22"/>
      <c r="E111" s="16"/>
      <c r="F111" s="22"/>
      <c r="G111" s="22"/>
      <c r="H111" s="22"/>
      <c r="I111" s="22"/>
      <c r="J111" s="22"/>
      <c r="K111" s="22"/>
      <c r="L111" s="22"/>
      <c r="M111" s="22"/>
    </row>
    <row r="112" spans="1:13" x14ac:dyDescent="0.25">
      <c r="A112" s="46"/>
      <c r="B112" s="1"/>
      <c r="C112" s="22"/>
      <c r="D112" s="22"/>
      <c r="E112" s="16"/>
      <c r="F112" s="22"/>
      <c r="G112" s="22"/>
      <c r="H112" s="22"/>
      <c r="I112" s="22"/>
      <c r="J112" s="22"/>
      <c r="K112" s="22"/>
      <c r="L112" s="22"/>
      <c r="M112" s="22"/>
    </row>
    <row r="113" spans="1:13" x14ac:dyDescent="0.25">
      <c r="A113" s="46"/>
      <c r="B113" s="1"/>
      <c r="C113" s="22"/>
      <c r="D113" s="22"/>
      <c r="E113" s="16"/>
      <c r="F113" s="22"/>
      <c r="G113" s="22"/>
      <c r="H113" s="22"/>
      <c r="I113" s="22"/>
      <c r="J113" s="22"/>
      <c r="K113" s="22"/>
      <c r="L113" s="22"/>
      <c r="M113" s="22"/>
    </row>
    <row r="114" spans="1:13" x14ac:dyDescent="0.25">
      <c r="A114" s="46"/>
      <c r="B114" s="1"/>
      <c r="C114" s="22"/>
      <c r="D114" s="22"/>
      <c r="E114" s="16"/>
      <c r="F114" s="22"/>
      <c r="G114" s="22"/>
      <c r="H114" s="22"/>
      <c r="I114" s="22"/>
      <c r="J114" s="22"/>
      <c r="K114" s="22"/>
      <c r="L114" s="22"/>
      <c r="M114" s="22"/>
    </row>
    <row r="115" spans="1:13" x14ac:dyDescent="0.25">
      <c r="A115" s="46"/>
      <c r="B115" s="1"/>
      <c r="C115" s="22"/>
      <c r="D115" s="22"/>
      <c r="E115" s="16"/>
      <c r="F115" s="22"/>
      <c r="G115" s="22"/>
      <c r="H115" s="22"/>
      <c r="I115" s="22"/>
      <c r="J115" s="22"/>
      <c r="K115" s="22"/>
      <c r="L115" s="22"/>
      <c r="M115" s="22"/>
    </row>
    <row r="116" spans="1:13" x14ac:dyDescent="0.25">
      <c r="A116" s="46"/>
      <c r="B116" s="1"/>
      <c r="C116" s="22"/>
      <c r="D116" s="22"/>
      <c r="E116" s="16"/>
      <c r="F116" s="22"/>
      <c r="G116" s="22"/>
      <c r="H116" s="22"/>
      <c r="I116" s="22"/>
      <c r="J116" s="22"/>
      <c r="K116" s="22"/>
      <c r="L116" s="22"/>
      <c r="M116" s="22"/>
    </row>
    <row r="117" spans="1:13" x14ac:dyDescent="0.25">
      <c r="A117" s="46"/>
      <c r="B117" s="1"/>
      <c r="C117" s="22"/>
      <c r="D117" s="22"/>
      <c r="E117" s="16"/>
      <c r="F117" s="22"/>
      <c r="G117" s="22"/>
      <c r="H117" s="22"/>
      <c r="I117" s="22"/>
      <c r="J117" s="22"/>
      <c r="K117" s="22"/>
      <c r="L117" s="22"/>
      <c r="M117" s="22"/>
    </row>
    <row r="118" spans="1:13" x14ac:dyDescent="0.25">
      <c r="A118" s="46"/>
      <c r="B118" s="1"/>
      <c r="C118" s="22"/>
      <c r="D118" s="22"/>
      <c r="E118" s="16"/>
      <c r="F118" s="22"/>
      <c r="G118" s="22"/>
      <c r="H118" s="22"/>
      <c r="I118" s="22"/>
      <c r="J118" s="22"/>
      <c r="K118" s="22"/>
      <c r="L118" s="22"/>
      <c r="M118" s="22"/>
    </row>
    <row r="119" spans="1:13" x14ac:dyDescent="0.25">
      <c r="A119" s="46"/>
      <c r="B119" s="1"/>
      <c r="C119" s="22"/>
      <c r="D119" s="22"/>
      <c r="E119" s="16"/>
      <c r="F119" s="22"/>
      <c r="G119" s="22"/>
      <c r="H119" s="22"/>
      <c r="I119" s="22"/>
      <c r="J119" s="22"/>
      <c r="K119" s="22"/>
      <c r="L119" s="22"/>
      <c r="M119" s="22"/>
    </row>
    <row r="120" spans="1:13" x14ac:dyDescent="0.25">
      <c r="A120" s="46"/>
      <c r="B120" s="1"/>
      <c r="C120" s="22"/>
      <c r="D120" s="22"/>
      <c r="E120" s="16"/>
      <c r="F120" s="22"/>
      <c r="G120" s="22"/>
      <c r="H120" s="22"/>
      <c r="I120" s="22"/>
      <c r="J120" s="22"/>
      <c r="K120" s="22"/>
      <c r="L120" s="22"/>
      <c r="M120" s="22"/>
    </row>
    <row r="121" spans="1:13" x14ac:dyDescent="0.25">
      <c r="A121" s="46"/>
      <c r="B121" s="1"/>
      <c r="C121" s="22"/>
      <c r="D121" s="22"/>
      <c r="E121" s="16"/>
      <c r="F121" s="22"/>
      <c r="G121" s="22"/>
      <c r="H121" s="22"/>
      <c r="I121" s="22"/>
      <c r="J121" s="22"/>
      <c r="K121" s="22"/>
      <c r="L121" s="22"/>
      <c r="M121" s="22"/>
    </row>
    <row r="122" spans="1:13" x14ac:dyDescent="0.25">
      <c r="A122" s="46"/>
      <c r="B122" s="1"/>
      <c r="C122" s="22"/>
      <c r="D122" s="22"/>
      <c r="E122" s="16"/>
      <c r="F122" s="22"/>
      <c r="G122" s="22"/>
      <c r="H122" s="22"/>
      <c r="I122" s="22"/>
      <c r="J122" s="22"/>
      <c r="K122" s="22"/>
      <c r="L122" s="22"/>
      <c r="M122" s="22"/>
    </row>
    <row r="123" spans="1:13" x14ac:dyDescent="0.25">
      <c r="A123" s="46"/>
      <c r="B123" s="1"/>
      <c r="C123" s="22"/>
      <c r="D123" s="22"/>
      <c r="E123" s="16"/>
      <c r="F123" s="22"/>
      <c r="G123" s="22"/>
      <c r="H123" s="22"/>
      <c r="I123" s="22"/>
      <c r="J123" s="22"/>
      <c r="K123" s="22"/>
      <c r="L123" s="22"/>
      <c r="M123" s="22"/>
    </row>
    <row r="124" spans="1:13" x14ac:dyDescent="0.25">
      <c r="A124" s="46"/>
      <c r="B124" s="1"/>
      <c r="C124" s="22"/>
      <c r="D124" s="22"/>
      <c r="E124" s="16"/>
      <c r="F124" s="22"/>
      <c r="G124" s="22"/>
      <c r="H124" s="22"/>
      <c r="I124" s="22"/>
      <c r="J124" s="22"/>
      <c r="K124" s="22"/>
      <c r="L124" s="22"/>
      <c r="M124" s="22"/>
    </row>
    <row r="125" spans="1:13" x14ac:dyDescent="0.25">
      <c r="A125" s="46"/>
      <c r="B125" s="1"/>
      <c r="C125" s="22"/>
      <c r="D125" s="22"/>
      <c r="E125" s="16"/>
      <c r="F125" s="22"/>
      <c r="G125" s="22"/>
      <c r="H125" s="22"/>
      <c r="I125" s="22"/>
      <c r="J125" s="22"/>
      <c r="K125" s="22"/>
      <c r="L125" s="22"/>
      <c r="M125" s="22"/>
    </row>
    <row r="126" spans="1:13" x14ac:dyDescent="0.25">
      <c r="A126" s="46"/>
      <c r="B126" s="1"/>
      <c r="C126" s="22"/>
      <c r="D126" s="22"/>
      <c r="E126" s="16"/>
      <c r="F126" s="22"/>
      <c r="G126" s="22"/>
      <c r="H126" s="22"/>
      <c r="I126" s="22"/>
      <c r="J126" s="22"/>
      <c r="K126" s="22"/>
      <c r="L126" s="22"/>
      <c r="M126" s="22"/>
    </row>
    <row r="127" spans="1:13" x14ac:dyDescent="0.25">
      <c r="A127" s="46"/>
      <c r="B127" s="1"/>
      <c r="C127" s="22"/>
      <c r="D127" s="22"/>
      <c r="E127" s="16"/>
      <c r="F127" s="22"/>
      <c r="G127" s="22"/>
      <c r="H127" s="22"/>
      <c r="I127" s="22"/>
      <c r="J127" s="22"/>
      <c r="K127" s="22"/>
      <c r="L127" s="22"/>
      <c r="M127" s="22"/>
    </row>
    <row r="128" spans="1:13" x14ac:dyDescent="0.25">
      <c r="A128" s="46"/>
      <c r="B128" s="1"/>
      <c r="C128" s="22"/>
      <c r="D128" s="22"/>
      <c r="E128" s="16"/>
      <c r="F128" s="22"/>
      <c r="G128" s="22"/>
      <c r="H128" s="22"/>
      <c r="I128" s="22"/>
      <c r="J128" s="22"/>
      <c r="K128" s="22"/>
      <c r="L128" s="22"/>
      <c r="M128" s="22"/>
    </row>
    <row r="129" spans="1:13" x14ac:dyDescent="0.25">
      <c r="A129" s="46"/>
      <c r="B129" s="1"/>
      <c r="C129" s="22"/>
      <c r="D129" s="22"/>
      <c r="E129" s="16"/>
      <c r="F129" s="22"/>
      <c r="G129" s="22"/>
      <c r="H129" s="22"/>
      <c r="I129" s="22"/>
      <c r="J129" s="22"/>
      <c r="K129" s="22"/>
      <c r="L129" s="22"/>
      <c r="M129" s="22"/>
    </row>
    <row r="130" spans="1:13" x14ac:dyDescent="0.25">
      <c r="A130" s="46"/>
      <c r="B130" s="1"/>
      <c r="C130" s="22"/>
      <c r="D130" s="22"/>
      <c r="E130" s="16"/>
      <c r="F130" s="22"/>
      <c r="G130" s="22"/>
      <c r="H130" s="22"/>
      <c r="I130" s="22"/>
      <c r="J130" s="22"/>
      <c r="K130" s="22"/>
      <c r="L130" s="22"/>
      <c r="M130" s="22"/>
    </row>
    <row r="131" spans="1:13" x14ac:dyDescent="0.25">
      <c r="A131" s="46"/>
      <c r="B131" s="1"/>
      <c r="C131" s="22"/>
      <c r="D131" s="22"/>
      <c r="E131" s="16"/>
      <c r="F131" s="22"/>
      <c r="G131" s="22"/>
      <c r="H131" s="22"/>
      <c r="I131" s="22"/>
      <c r="J131" s="22"/>
      <c r="K131" s="22"/>
      <c r="L131" s="22"/>
      <c r="M131" s="22"/>
    </row>
    <row r="132" spans="1:13" x14ac:dyDescent="0.25">
      <c r="A132" s="46"/>
      <c r="B132" s="1"/>
      <c r="C132" s="22"/>
      <c r="D132" s="22"/>
      <c r="E132" s="16"/>
      <c r="F132" s="22"/>
      <c r="G132" s="22"/>
      <c r="H132" s="22"/>
      <c r="I132" s="22"/>
      <c r="J132" s="22"/>
      <c r="K132" s="22"/>
      <c r="L132" s="22"/>
      <c r="M132" s="22"/>
    </row>
    <row r="133" spans="1:13" x14ac:dyDescent="0.25">
      <c r="A133" s="46"/>
      <c r="B133" s="1"/>
      <c r="C133" s="22"/>
      <c r="D133" s="22"/>
      <c r="E133" s="16"/>
      <c r="F133" s="22"/>
      <c r="G133" s="22"/>
      <c r="H133" s="22"/>
      <c r="I133" s="22"/>
      <c r="J133" s="22"/>
      <c r="K133" s="22"/>
      <c r="L133" s="22"/>
      <c r="M133" s="22"/>
    </row>
    <row r="134" spans="1:13" x14ac:dyDescent="0.25">
      <c r="A134" s="46"/>
      <c r="B134" s="1"/>
      <c r="C134" s="22"/>
      <c r="D134" s="22"/>
      <c r="E134" s="16"/>
      <c r="F134" s="22"/>
      <c r="G134" s="22"/>
      <c r="H134" s="22"/>
      <c r="I134" s="22"/>
      <c r="J134" s="22"/>
      <c r="K134" s="22"/>
      <c r="L134" s="22"/>
      <c r="M134" s="22"/>
    </row>
    <row r="135" spans="1:13" x14ac:dyDescent="0.25">
      <c r="A135" s="46"/>
      <c r="B135" s="1"/>
      <c r="C135" s="22"/>
      <c r="D135" s="22"/>
      <c r="E135" s="16"/>
      <c r="F135" s="22"/>
      <c r="G135" s="22"/>
      <c r="H135" s="22"/>
      <c r="I135" s="22"/>
      <c r="J135" s="22"/>
      <c r="K135" s="22"/>
      <c r="L135" s="22"/>
      <c r="M135" s="22"/>
    </row>
    <row r="136" spans="1:13" x14ac:dyDescent="0.25">
      <c r="A136" s="46"/>
      <c r="B136" s="1"/>
      <c r="C136" s="22"/>
      <c r="D136" s="22"/>
      <c r="E136" s="16"/>
      <c r="F136" s="22"/>
      <c r="G136" s="22"/>
      <c r="H136" s="22"/>
      <c r="I136" s="22"/>
      <c r="J136" s="22"/>
      <c r="K136" s="22"/>
      <c r="L136" s="22"/>
      <c r="M136" s="22"/>
    </row>
    <row r="137" spans="1:13" x14ac:dyDescent="0.25">
      <c r="A137" s="46"/>
      <c r="B137" s="1"/>
      <c r="C137" s="22"/>
      <c r="D137" s="22"/>
      <c r="E137" s="16"/>
      <c r="F137" s="22"/>
      <c r="G137" s="22"/>
      <c r="H137" s="22"/>
      <c r="I137" s="22"/>
      <c r="J137" s="22"/>
      <c r="K137" s="22"/>
      <c r="L137" s="22"/>
      <c r="M137" s="22"/>
    </row>
    <row r="138" spans="1:13" x14ac:dyDescent="0.25">
      <c r="A138" s="46"/>
      <c r="B138" s="1"/>
      <c r="C138" s="22"/>
      <c r="D138" s="22"/>
      <c r="E138" s="16"/>
      <c r="F138" s="22"/>
      <c r="G138" s="22"/>
      <c r="H138" s="22"/>
      <c r="I138" s="22"/>
      <c r="J138" s="22"/>
      <c r="K138" s="22"/>
      <c r="L138" s="22"/>
      <c r="M138" s="22"/>
    </row>
    <row r="139" spans="1:13" x14ac:dyDescent="0.25">
      <c r="A139" s="46"/>
      <c r="B139" s="1"/>
      <c r="C139" s="22"/>
      <c r="D139" s="22"/>
      <c r="E139" s="16"/>
      <c r="F139" s="22"/>
      <c r="G139" s="22"/>
      <c r="H139" s="22"/>
      <c r="I139" s="22"/>
      <c r="J139" s="22"/>
      <c r="K139" s="22"/>
      <c r="L139" s="22"/>
      <c r="M139" s="22"/>
    </row>
    <row r="140" spans="1:13" x14ac:dyDescent="0.25">
      <c r="A140" s="46"/>
      <c r="B140" s="1"/>
      <c r="C140" s="22"/>
      <c r="D140" s="22"/>
      <c r="E140" s="16"/>
      <c r="F140" s="22"/>
      <c r="G140" s="22"/>
      <c r="H140" s="22"/>
      <c r="I140" s="22"/>
      <c r="J140" s="22"/>
      <c r="K140" s="22"/>
      <c r="L140" s="22"/>
      <c r="M140" s="22"/>
    </row>
    <row r="141" spans="1:13" x14ac:dyDescent="0.25">
      <c r="A141" s="46"/>
      <c r="B141" s="1"/>
      <c r="C141" s="22"/>
      <c r="D141" s="22"/>
      <c r="E141" s="16"/>
      <c r="F141" s="22"/>
      <c r="G141" s="22"/>
      <c r="H141" s="22"/>
      <c r="I141" s="22"/>
      <c r="J141" s="22"/>
      <c r="K141" s="22"/>
      <c r="L141" s="22"/>
      <c r="M141" s="22"/>
    </row>
    <row r="142" spans="1:13" x14ac:dyDescent="0.25">
      <c r="A142" s="46"/>
      <c r="B142" s="1"/>
      <c r="C142" s="22"/>
      <c r="D142" s="22"/>
      <c r="E142" s="16"/>
      <c r="F142" s="22"/>
      <c r="G142" s="22"/>
      <c r="H142" s="22"/>
      <c r="I142" s="22"/>
      <c r="J142" s="22"/>
      <c r="K142" s="22"/>
      <c r="L142" s="22"/>
      <c r="M142" s="22"/>
    </row>
    <row r="143" spans="1:13" x14ac:dyDescent="0.25">
      <c r="A143" s="46"/>
      <c r="B143" s="1"/>
      <c r="C143" s="22"/>
      <c r="D143" s="22"/>
      <c r="E143" s="16"/>
      <c r="F143" s="22"/>
      <c r="G143" s="22"/>
      <c r="H143" s="22"/>
      <c r="I143" s="22"/>
      <c r="J143" s="22"/>
      <c r="K143" s="22"/>
      <c r="L143" s="22"/>
      <c r="M143" s="22"/>
    </row>
    <row r="144" spans="1:13" x14ac:dyDescent="0.25">
      <c r="A144" s="46"/>
      <c r="B144" s="1"/>
      <c r="C144" s="22"/>
      <c r="D144" s="22"/>
      <c r="E144" s="16"/>
      <c r="F144" s="22"/>
      <c r="G144" s="22"/>
      <c r="H144" s="22"/>
      <c r="I144" s="22"/>
      <c r="J144" s="22"/>
      <c r="K144" s="22"/>
      <c r="L144" s="22"/>
      <c r="M144" s="22"/>
    </row>
    <row r="145" spans="1:13" x14ac:dyDescent="0.25">
      <c r="A145" s="46"/>
      <c r="B145" s="1"/>
      <c r="C145" s="22"/>
      <c r="D145" s="22"/>
      <c r="E145" s="16"/>
      <c r="F145" s="22"/>
      <c r="G145" s="22"/>
      <c r="H145" s="22"/>
      <c r="I145" s="22"/>
      <c r="J145" s="22"/>
      <c r="K145" s="22"/>
      <c r="L145" s="22"/>
      <c r="M145" s="22"/>
    </row>
    <row r="146" spans="1:13" x14ac:dyDescent="0.25">
      <c r="A146" s="46"/>
      <c r="B146" s="1"/>
      <c r="C146" s="22"/>
      <c r="D146" s="22"/>
      <c r="E146" s="16"/>
      <c r="F146" s="22"/>
      <c r="G146" s="22"/>
      <c r="H146" s="22"/>
      <c r="I146" s="22"/>
      <c r="J146" s="22"/>
      <c r="K146" s="22"/>
      <c r="L146" s="22"/>
      <c r="M146" s="22"/>
    </row>
    <row r="147" spans="1:13" x14ac:dyDescent="0.25">
      <c r="A147" s="46"/>
      <c r="B147" s="1"/>
      <c r="C147" s="22"/>
      <c r="D147" s="22"/>
      <c r="E147" s="16"/>
      <c r="F147" s="22"/>
      <c r="G147" s="22"/>
      <c r="H147" s="22"/>
      <c r="I147" s="22"/>
      <c r="J147" s="22"/>
      <c r="K147" s="22"/>
      <c r="L147" s="22"/>
      <c r="M147" s="22"/>
    </row>
    <row r="148" spans="1:13" x14ac:dyDescent="0.25">
      <c r="A148" s="46"/>
      <c r="B148" s="1"/>
      <c r="C148" s="22"/>
      <c r="D148" s="22"/>
      <c r="E148" s="16"/>
      <c r="F148" s="22"/>
      <c r="G148" s="22"/>
      <c r="H148" s="22"/>
      <c r="I148" s="22"/>
      <c r="J148" s="22"/>
      <c r="K148" s="22"/>
      <c r="L148" s="22"/>
      <c r="M148" s="22"/>
    </row>
    <row r="149" spans="1:13" x14ac:dyDescent="0.25">
      <c r="A149" s="46"/>
      <c r="B149" s="1"/>
      <c r="C149" s="22"/>
      <c r="D149" s="22"/>
      <c r="E149" s="16"/>
      <c r="F149" s="22"/>
      <c r="G149" s="22"/>
      <c r="H149" s="22"/>
      <c r="I149" s="22"/>
      <c r="J149" s="22"/>
      <c r="K149" s="22"/>
      <c r="L149" s="22"/>
      <c r="M149" s="22"/>
    </row>
    <row r="150" spans="1:13" x14ac:dyDescent="0.25">
      <c r="A150" s="46"/>
      <c r="B150" s="1"/>
      <c r="C150" s="22"/>
      <c r="D150" s="22"/>
      <c r="E150" s="16"/>
      <c r="F150" s="22"/>
      <c r="G150" s="22"/>
      <c r="H150" s="22"/>
      <c r="I150" s="22"/>
      <c r="J150" s="22"/>
      <c r="K150" s="22"/>
      <c r="L150" s="22"/>
      <c r="M150" s="22"/>
    </row>
    <row r="151" spans="1:13" x14ac:dyDescent="0.25">
      <c r="A151" s="46"/>
      <c r="B151" s="1"/>
      <c r="C151" s="22"/>
      <c r="D151" s="22"/>
      <c r="E151" s="16"/>
      <c r="F151" s="22"/>
      <c r="G151" s="22"/>
      <c r="H151" s="22"/>
      <c r="I151" s="22"/>
      <c r="J151" s="22"/>
      <c r="K151" s="22"/>
      <c r="L151" s="22"/>
      <c r="M151" s="22"/>
    </row>
    <row r="152" spans="1:13" x14ac:dyDescent="0.25">
      <c r="A152" s="46"/>
      <c r="B152" s="1"/>
      <c r="C152" s="22"/>
      <c r="D152" s="22"/>
      <c r="E152" s="16"/>
      <c r="F152" s="22"/>
      <c r="G152" s="22"/>
      <c r="H152" s="22"/>
      <c r="I152" s="22"/>
      <c r="J152" s="22"/>
      <c r="K152" s="22"/>
      <c r="L152" s="22"/>
      <c r="M152" s="22"/>
    </row>
    <row r="153" spans="1:13" x14ac:dyDescent="0.25">
      <c r="A153" s="46"/>
      <c r="B153" s="1"/>
      <c r="C153" s="22"/>
      <c r="D153" s="22"/>
      <c r="E153" s="16"/>
      <c r="F153" s="22"/>
      <c r="G153" s="22"/>
      <c r="H153" s="22"/>
      <c r="I153" s="22"/>
      <c r="J153" s="22"/>
      <c r="K153" s="22"/>
      <c r="L153" s="22"/>
      <c r="M153" s="22"/>
    </row>
    <row r="154" spans="1:13" x14ac:dyDescent="0.25">
      <c r="A154" s="46"/>
      <c r="B154" s="1"/>
      <c r="C154" s="22"/>
      <c r="D154" s="22"/>
      <c r="E154" s="16"/>
      <c r="F154" s="22"/>
      <c r="G154" s="22"/>
      <c r="H154" s="22"/>
      <c r="I154" s="22"/>
      <c r="J154" s="22"/>
      <c r="K154" s="22"/>
      <c r="L154" s="22"/>
      <c r="M154" s="22"/>
    </row>
    <row r="155" spans="1:13" x14ac:dyDescent="0.25">
      <c r="A155" s="46"/>
      <c r="B155" s="1"/>
      <c r="C155" s="22"/>
      <c r="D155" s="22"/>
      <c r="E155" s="16"/>
      <c r="F155" s="22"/>
      <c r="G155" s="22"/>
      <c r="H155" s="22"/>
      <c r="I155" s="22"/>
      <c r="J155" s="22"/>
      <c r="K155" s="22"/>
      <c r="L155" s="22"/>
      <c r="M155" s="22"/>
    </row>
    <row r="156" spans="1:13" x14ac:dyDescent="0.25">
      <c r="A156" s="46"/>
      <c r="B156" s="1"/>
      <c r="C156" s="22"/>
      <c r="D156" s="22"/>
      <c r="E156" s="16"/>
      <c r="F156" s="22"/>
      <c r="G156" s="22"/>
      <c r="H156" s="22"/>
      <c r="I156" s="22"/>
      <c r="J156" s="22"/>
      <c r="K156" s="22"/>
      <c r="L156" s="22"/>
      <c r="M156" s="22"/>
    </row>
    <row r="157" spans="1:13" x14ac:dyDescent="0.25">
      <c r="A157" s="46"/>
      <c r="B157" s="1"/>
      <c r="C157" s="22"/>
      <c r="D157" s="22"/>
      <c r="E157" s="16"/>
      <c r="F157" s="22"/>
      <c r="G157" s="22"/>
      <c r="H157" s="22"/>
      <c r="I157" s="22"/>
      <c r="J157" s="22"/>
      <c r="K157" s="22"/>
      <c r="L157" s="22"/>
      <c r="M157" s="22"/>
    </row>
    <row r="158" spans="1:13" x14ac:dyDescent="0.25">
      <c r="A158" s="46"/>
      <c r="B158" s="1"/>
      <c r="C158" s="22"/>
      <c r="D158" s="22"/>
      <c r="E158" s="16"/>
      <c r="F158" s="22"/>
      <c r="G158" s="22"/>
      <c r="H158" s="22"/>
      <c r="I158" s="22"/>
      <c r="J158" s="22"/>
      <c r="K158" s="22"/>
      <c r="L158" s="22"/>
      <c r="M158" s="22"/>
    </row>
    <row r="159" spans="1:13" x14ac:dyDescent="0.25">
      <c r="A159" s="46"/>
      <c r="B159" s="1"/>
      <c r="C159" s="22"/>
      <c r="D159" s="22"/>
      <c r="E159" s="16"/>
      <c r="F159" s="22"/>
      <c r="G159" s="22"/>
      <c r="H159" s="22"/>
      <c r="I159" s="22"/>
      <c r="J159" s="22"/>
      <c r="K159" s="22"/>
      <c r="L159" s="22"/>
      <c r="M159" s="22"/>
    </row>
    <row r="160" spans="1:13" x14ac:dyDescent="0.25">
      <c r="A160" s="46"/>
      <c r="B160" s="1"/>
      <c r="C160" s="22"/>
      <c r="D160" s="22"/>
      <c r="E160" s="16"/>
      <c r="F160" s="22"/>
      <c r="G160" s="22"/>
      <c r="H160" s="22"/>
      <c r="I160" s="22"/>
      <c r="J160" s="22"/>
      <c r="K160" s="22"/>
      <c r="L160" s="22"/>
      <c r="M160" s="22"/>
    </row>
    <row r="161" spans="1:13" x14ac:dyDescent="0.25">
      <c r="A161" s="46"/>
      <c r="B161" s="1"/>
      <c r="C161" s="22"/>
      <c r="D161" s="22"/>
      <c r="E161" s="16"/>
      <c r="F161" s="22"/>
      <c r="G161" s="22"/>
      <c r="H161" s="22"/>
      <c r="I161" s="22"/>
      <c r="J161" s="22"/>
      <c r="K161" s="22"/>
      <c r="L161" s="22"/>
      <c r="M161" s="22"/>
    </row>
    <row r="162" spans="1:13" x14ac:dyDescent="0.25">
      <c r="A162" s="46"/>
      <c r="B162" s="1"/>
      <c r="C162" s="22"/>
      <c r="D162" s="22"/>
      <c r="E162" s="16"/>
      <c r="F162" s="22"/>
      <c r="G162" s="22"/>
      <c r="H162" s="22"/>
      <c r="I162" s="22"/>
      <c r="J162" s="22"/>
      <c r="K162" s="22"/>
      <c r="L162" s="22"/>
      <c r="M162" s="22"/>
    </row>
    <row r="163" spans="1:13" x14ac:dyDescent="0.25">
      <c r="A163" s="46"/>
      <c r="B163" s="1"/>
      <c r="C163" s="22"/>
      <c r="D163" s="22"/>
      <c r="E163" s="16"/>
      <c r="F163" s="22"/>
      <c r="G163" s="22"/>
      <c r="H163" s="22"/>
      <c r="I163" s="22"/>
      <c r="J163" s="22"/>
      <c r="K163" s="22"/>
      <c r="L163" s="22"/>
      <c r="M163" s="22"/>
    </row>
    <row r="164" spans="1:13" x14ac:dyDescent="0.25">
      <c r="A164" s="46"/>
      <c r="B164" s="1"/>
      <c r="C164" s="22"/>
      <c r="D164" s="22"/>
      <c r="E164" s="16"/>
      <c r="F164" s="22"/>
      <c r="G164" s="22"/>
      <c r="H164" s="22"/>
      <c r="I164" s="22"/>
      <c r="J164" s="22"/>
      <c r="K164" s="22"/>
      <c r="L164" s="22"/>
      <c r="M164" s="22"/>
    </row>
    <row r="165" spans="1:13" x14ac:dyDescent="0.25">
      <c r="A165" s="46"/>
      <c r="B165" s="1"/>
      <c r="C165" s="22"/>
      <c r="D165" s="22"/>
      <c r="E165" s="16"/>
      <c r="F165" s="22"/>
      <c r="G165" s="22"/>
      <c r="H165" s="22"/>
      <c r="I165" s="22"/>
      <c r="J165" s="22"/>
      <c r="K165" s="22"/>
      <c r="L165" s="22"/>
      <c r="M165" s="22"/>
    </row>
    <row r="166" spans="1:13" x14ac:dyDescent="0.25">
      <c r="A166" s="46"/>
      <c r="B166" s="1"/>
      <c r="C166" s="22"/>
      <c r="D166" s="22"/>
      <c r="E166" s="16"/>
      <c r="F166" s="22"/>
      <c r="G166" s="22"/>
      <c r="H166" s="22"/>
      <c r="I166" s="22"/>
      <c r="J166" s="22"/>
      <c r="K166" s="22"/>
      <c r="L166" s="22"/>
      <c r="M166" s="22"/>
    </row>
    <row r="167" spans="1:13" x14ac:dyDescent="0.25">
      <c r="A167" s="46"/>
      <c r="B167" s="1"/>
      <c r="C167" s="22"/>
      <c r="D167" s="22"/>
      <c r="E167" s="16"/>
      <c r="F167" s="22"/>
      <c r="G167" s="22"/>
      <c r="H167" s="22"/>
      <c r="I167" s="22"/>
      <c r="J167" s="22"/>
      <c r="K167" s="22"/>
      <c r="L167" s="22"/>
      <c r="M167" s="22"/>
    </row>
  </sheetData>
  <mergeCells count="2">
    <mergeCell ref="A2:E2"/>
    <mergeCell ref="A7:E7"/>
  </mergeCells>
  <printOptions horizontalCentered="1"/>
  <pageMargins left="0.23622047244094491" right="0.23622047244094491" top="0.74803149606299213" bottom="0.74803149606299213" header="0.31496062992125984" footer="0.31496062992125984"/>
  <pageSetup scale="71"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67"/>
  <sheetViews>
    <sheetView showGridLines="0" zoomScaleNormal="100" workbookViewId="0"/>
  </sheetViews>
  <sheetFormatPr defaultRowHeight="15" x14ac:dyDescent="0.25"/>
  <cols>
    <col min="1" max="1" width="45.5703125" style="11" customWidth="1"/>
    <col min="2" max="2" width="11" style="23" customWidth="1"/>
    <col min="3" max="3" width="18.140625" style="80" customWidth="1"/>
    <col min="4" max="4" width="8" style="23" customWidth="1"/>
    <col min="5" max="5" width="70.7109375" style="11" customWidth="1"/>
    <col min="6" max="16384" width="9.140625" style="23"/>
  </cols>
  <sheetData>
    <row r="1" spans="1:14" x14ac:dyDescent="0.2">
      <c r="A1" s="138" t="s">
        <v>181</v>
      </c>
    </row>
    <row r="2" spans="1:14" ht="25.5" customHeight="1" x14ac:dyDescent="0.25">
      <c r="A2" s="162" t="s">
        <v>13</v>
      </c>
      <c r="B2" s="162"/>
      <c r="C2" s="162"/>
      <c r="D2" s="162"/>
      <c r="E2" s="162"/>
      <c r="F2" s="22"/>
      <c r="G2" s="22"/>
      <c r="H2" s="22"/>
      <c r="I2" s="22"/>
      <c r="J2" s="22"/>
      <c r="K2" s="22"/>
      <c r="L2" s="22"/>
      <c r="M2" s="22"/>
    </row>
    <row r="3" spans="1:14" ht="15" customHeight="1" x14ac:dyDescent="0.25">
      <c r="A3" s="10"/>
      <c r="B3" s="10"/>
      <c r="C3" s="22"/>
      <c r="D3" s="22"/>
      <c r="E3" s="16"/>
      <c r="F3" s="22"/>
      <c r="G3" s="22"/>
      <c r="H3" s="22"/>
      <c r="I3" s="22"/>
      <c r="J3" s="22"/>
      <c r="K3" s="22"/>
      <c r="L3" s="22"/>
      <c r="M3" s="22"/>
    </row>
    <row r="4" spans="1:14" ht="15" customHeight="1" x14ac:dyDescent="0.25">
      <c r="A4" s="10"/>
      <c r="B4" s="11"/>
      <c r="C4" s="23"/>
      <c r="D4" s="22"/>
      <c r="E4" s="16"/>
      <c r="F4" s="22"/>
      <c r="G4" s="22"/>
      <c r="H4" s="22"/>
      <c r="I4" s="22"/>
      <c r="J4" s="22"/>
      <c r="K4" s="22"/>
      <c r="L4" s="22"/>
      <c r="M4" s="22"/>
    </row>
    <row r="5" spans="1:14" ht="15" customHeight="1" x14ac:dyDescent="0.25">
      <c r="A5" s="10"/>
      <c r="B5" s="11"/>
      <c r="C5" s="23"/>
      <c r="D5" s="22"/>
      <c r="E5" s="16"/>
      <c r="F5" s="22"/>
      <c r="G5" s="22"/>
      <c r="H5" s="22"/>
      <c r="I5" s="22"/>
      <c r="J5" s="22"/>
      <c r="K5" s="22"/>
      <c r="L5" s="22"/>
      <c r="M5" s="22"/>
    </row>
    <row r="6" spans="1:14" ht="15" customHeight="1" x14ac:dyDescent="0.25">
      <c r="A6" s="10"/>
      <c r="B6" s="11"/>
      <c r="C6" s="23"/>
      <c r="D6" s="22"/>
      <c r="E6" s="16"/>
      <c r="F6" s="22"/>
      <c r="G6" s="22"/>
      <c r="H6" s="22"/>
      <c r="I6" s="22"/>
      <c r="J6" s="22"/>
      <c r="K6" s="22"/>
      <c r="L6" s="22"/>
      <c r="M6" s="22"/>
    </row>
    <row r="7" spans="1:14" s="98" customFormat="1" ht="15" customHeight="1" x14ac:dyDescent="0.25">
      <c r="A7" s="163"/>
      <c r="B7" s="163"/>
      <c r="C7" s="163"/>
      <c r="D7" s="163"/>
      <c r="E7" s="163"/>
    </row>
    <row r="8" spans="1:14" ht="45" x14ac:dyDescent="0.25">
      <c r="A8" s="40" t="s">
        <v>109</v>
      </c>
      <c r="B8" s="12" t="s">
        <v>108</v>
      </c>
      <c r="C8" s="51" t="s">
        <v>107</v>
      </c>
      <c r="D8" s="84" t="s">
        <v>106</v>
      </c>
      <c r="E8" s="12" t="s">
        <v>0</v>
      </c>
      <c r="F8" s="38"/>
      <c r="G8" s="38"/>
      <c r="H8" s="38"/>
      <c r="I8" s="38"/>
      <c r="J8" s="38"/>
      <c r="K8" s="38"/>
      <c r="L8" s="38"/>
      <c r="M8" s="38"/>
      <c r="N8" s="97"/>
    </row>
    <row r="9" spans="1:14" ht="30" x14ac:dyDescent="0.25">
      <c r="A9" s="18" t="s">
        <v>143</v>
      </c>
      <c r="B9" s="6" t="s">
        <v>38</v>
      </c>
      <c r="C9" s="9" t="str">
        <f>IF('1. VALEURS REQUISES A ENTRER'!E3="GJ",'1. VALEURS REQUISES A ENTRER'!D9,"voir onglet en m3")</f>
        <v>voir onglet en m3</v>
      </c>
      <c r="D9" s="6" t="s">
        <v>16</v>
      </c>
      <c r="E9" s="17" t="s">
        <v>90</v>
      </c>
      <c r="F9" s="38"/>
      <c r="G9" s="38"/>
      <c r="H9" s="38"/>
      <c r="I9" s="38"/>
      <c r="J9" s="38"/>
      <c r="K9" s="38"/>
      <c r="L9" s="38"/>
      <c r="M9" s="38"/>
      <c r="N9" s="97"/>
    </row>
    <row r="10" spans="1:14" ht="15" customHeight="1" x14ac:dyDescent="0.25">
      <c r="A10" s="18" t="s">
        <v>144</v>
      </c>
      <c r="B10" s="6" t="s">
        <v>39</v>
      </c>
      <c r="C10" s="73">
        <f>'1. VALEURS REQUISES A ENTRER'!D31</f>
        <v>0</v>
      </c>
      <c r="D10" s="6"/>
      <c r="E10" s="18" t="s">
        <v>7</v>
      </c>
      <c r="F10" s="38"/>
      <c r="G10" s="38"/>
      <c r="H10" s="38"/>
      <c r="I10" s="38"/>
      <c r="J10" s="38"/>
      <c r="K10" s="38"/>
      <c r="L10" s="38"/>
      <c r="M10" s="38"/>
      <c r="N10" s="97"/>
    </row>
    <row r="11" spans="1:14" ht="15" customHeight="1" x14ac:dyDescent="0.25">
      <c r="A11" s="18" t="s">
        <v>145</v>
      </c>
      <c r="B11" s="6" t="s">
        <v>40</v>
      </c>
      <c r="C11" s="74" t="e">
        <f>C10/C9</f>
        <v>#VALUE!</v>
      </c>
      <c r="D11" s="6" t="s">
        <v>17</v>
      </c>
      <c r="E11" s="18" t="s">
        <v>8</v>
      </c>
      <c r="F11" s="38"/>
      <c r="G11" s="38"/>
      <c r="H11" s="38"/>
      <c r="I11" s="38"/>
      <c r="J11" s="38"/>
      <c r="K11" s="38"/>
      <c r="L11" s="38"/>
      <c r="M11" s="38"/>
      <c r="N11" s="97"/>
    </row>
    <row r="12" spans="1:14" ht="15" customHeight="1" x14ac:dyDescent="0.25">
      <c r="A12" s="19"/>
      <c r="B12" s="7"/>
      <c r="C12" s="17"/>
      <c r="D12" s="7"/>
      <c r="E12" s="19"/>
      <c r="F12" s="38"/>
      <c r="G12" s="38"/>
      <c r="H12" s="38"/>
      <c r="I12" s="38"/>
      <c r="J12" s="38"/>
      <c r="K12" s="38"/>
      <c r="L12" s="38"/>
      <c r="M12" s="38"/>
      <c r="N12" s="97"/>
    </row>
    <row r="13" spans="1:14" ht="15" customHeight="1" x14ac:dyDescent="0.25">
      <c r="A13" s="18" t="s">
        <v>146</v>
      </c>
      <c r="B13" s="6" t="s">
        <v>41</v>
      </c>
      <c r="C13" s="75">
        <f>'1. VALEURS REQUISES A ENTRER'!D18</f>
        <v>0</v>
      </c>
      <c r="D13" s="6" t="s">
        <v>17</v>
      </c>
      <c r="E13" s="18" t="s">
        <v>9</v>
      </c>
      <c r="F13" s="38"/>
      <c r="G13" s="38"/>
      <c r="H13" s="38"/>
      <c r="I13" s="38"/>
      <c r="J13" s="38"/>
      <c r="K13" s="38"/>
      <c r="L13" s="38"/>
      <c r="M13" s="38"/>
      <c r="N13" s="97"/>
    </row>
    <row r="14" spans="1:14" ht="30" customHeight="1" x14ac:dyDescent="0.25">
      <c r="A14" s="18" t="s">
        <v>147</v>
      </c>
      <c r="B14" s="6" t="s">
        <v>42</v>
      </c>
      <c r="C14" s="75" t="e">
        <f>C11-C13</f>
        <v>#VALUE!</v>
      </c>
      <c r="D14" s="6" t="s">
        <v>17</v>
      </c>
      <c r="E14" s="18" t="s">
        <v>8</v>
      </c>
      <c r="F14" s="38"/>
      <c r="G14" s="38"/>
      <c r="H14" s="38"/>
      <c r="I14" s="38"/>
      <c r="J14" s="38"/>
      <c r="K14" s="38"/>
      <c r="L14" s="38"/>
      <c r="M14" s="38"/>
      <c r="N14" s="97"/>
    </row>
    <row r="15" spans="1:14" ht="15" customHeight="1" x14ac:dyDescent="0.25">
      <c r="A15" s="19"/>
      <c r="B15" s="7"/>
      <c r="C15" s="17"/>
      <c r="D15" s="7"/>
      <c r="E15" s="19"/>
      <c r="F15" s="38"/>
      <c r="G15" s="38"/>
      <c r="H15" s="38"/>
      <c r="I15" s="38"/>
      <c r="J15" s="38"/>
      <c r="K15" s="38"/>
      <c r="L15" s="38"/>
      <c r="M15" s="38"/>
      <c r="N15" s="97"/>
    </row>
    <row r="16" spans="1:14" ht="30" customHeight="1" x14ac:dyDescent="0.25">
      <c r="A16" s="18" t="s">
        <v>10</v>
      </c>
      <c r="B16" s="6" t="s">
        <v>43</v>
      </c>
      <c r="C16" s="76">
        <f>'1. VALEURS REQUISES A ENTRER'!D12</f>
        <v>0</v>
      </c>
      <c r="D16" s="6" t="s">
        <v>16</v>
      </c>
      <c r="E16" s="17" t="s">
        <v>162</v>
      </c>
      <c r="F16" s="38"/>
      <c r="G16" s="38"/>
      <c r="H16" s="38"/>
      <c r="I16" s="38"/>
      <c r="J16" s="38"/>
      <c r="K16" s="38"/>
      <c r="L16" s="38"/>
      <c r="M16" s="38"/>
      <c r="N16" s="97"/>
    </row>
    <row r="17" spans="1:14" ht="30" customHeight="1" x14ac:dyDescent="0.25">
      <c r="A17" s="18" t="s">
        <v>136</v>
      </c>
      <c r="B17" s="6" t="s">
        <v>44</v>
      </c>
      <c r="C17" s="76" t="e">
        <f>'1. VALEURS REQUISES A ENTRER'!D36</f>
        <v>#REF!</v>
      </c>
      <c r="D17" s="6" t="s">
        <v>16</v>
      </c>
      <c r="E17" s="18" t="s">
        <v>91</v>
      </c>
      <c r="F17" s="38"/>
      <c r="G17" s="38"/>
      <c r="H17" s="38"/>
      <c r="I17" s="38"/>
      <c r="J17" s="38"/>
      <c r="K17" s="38"/>
      <c r="L17" s="38"/>
      <c r="M17" s="38"/>
      <c r="N17" s="97"/>
    </row>
    <row r="18" spans="1:14" ht="30" customHeight="1" x14ac:dyDescent="0.25">
      <c r="A18" s="18" t="s">
        <v>12</v>
      </c>
      <c r="B18" s="6" t="s">
        <v>45</v>
      </c>
      <c r="C18" s="77" t="e">
        <f>#REF!</f>
        <v>#REF!</v>
      </c>
      <c r="D18" s="6"/>
      <c r="E18" s="18" t="s">
        <v>111</v>
      </c>
      <c r="F18" s="38"/>
      <c r="G18" s="38"/>
      <c r="H18" s="38"/>
      <c r="I18" s="38"/>
      <c r="J18" s="38"/>
      <c r="K18" s="38"/>
      <c r="L18" s="38"/>
      <c r="M18" s="38"/>
      <c r="N18" s="97"/>
    </row>
    <row r="19" spans="1:14" ht="15" customHeight="1" x14ac:dyDescent="0.25">
      <c r="A19" s="19"/>
      <c r="B19" s="7"/>
      <c r="C19" s="19"/>
      <c r="D19" s="7"/>
      <c r="E19" s="19"/>
      <c r="F19" s="38"/>
      <c r="G19" s="38"/>
      <c r="H19" s="38"/>
      <c r="I19" s="38"/>
      <c r="J19" s="38"/>
      <c r="K19" s="38"/>
      <c r="L19" s="38"/>
      <c r="M19" s="38"/>
      <c r="N19" s="97"/>
    </row>
    <row r="20" spans="1:14" ht="15" customHeight="1" x14ac:dyDescent="0.25">
      <c r="A20" s="18" t="s">
        <v>148</v>
      </c>
      <c r="B20" s="6" t="s">
        <v>46</v>
      </c>
      <c r="C20" s="29" t="e">
        <f>C16*(1+C18)+C17</f>
        <v>#REF!</v>
      </c>
      <c r="D20" s="6" t="s">
        <v>16</v>
      </c>
      <c r="E20" s="18" t="s">
        <v>8</v>
      </c>
      <c r="F20" s="38"/>
      <c r="G20" s="38"/>
      <c r="H20" s="38"/>
      <c r="I20" s="38"/>
      <c r="J20" s="38"/>
      <c r="K20" s="38"/>
      <c r="L20" s="38"/>
      <c r="M20" s="38"/>
      <c r="N20" s="97"/>
    </row>
    <row r="21" spans="1:14" ht="30" customHeight="1" x14ac:dyDescent="0.25">
      <c r="A21" s="18" t="s">
        <v>149</v>
      </c>
      <c r="B21" s="6" t="s">
        <v>47</v>
      </c>
      <c r="C21" s="30" t="e">
        <f>C20/C9-1</f>
        <v>#REF!</v>
      </c>
      <c r="D21" s="6"/>
      <c r="E21" s="18" t="s">
        <v>8</v>
      </c>
      <c r="F21" s="38"/>
      <c r="G21" s="38"/>
      <c r="H21" s="38"/>
      <c r="I21" s="38"/>
      <c r="J21" s="38"/>
      <c r="K21" s="38"/>
      <c r="L21" s="38"/>
      <c r="M21" s="38"/>
      <c r="N21" s="97"/>
    </row>
    <row r="22" spans="1:14" ht="15" customHeight="1" x14ac:dyDescent="0.25">
      <c r="A22" s="19"/>
      <c r="B22" s="7"/>
      <c r="C22" s="19"/>
      <c r="D22" s="7"/>
      <c r="E22" s="19" t="s">
        <v>2</v>
      </c>
      <c r="F22" s="38"/>
      <c r="G22" s="38"/>
      <c r="H22" s="38"/>
      <c r="I22" s="38"/>
      <c r="J22" s="38"/>
      <c r="K22" s="38"/>
      <c r="L22" s="38"/>
      <c r="M22" s="38"/>
      <c r="N22" s="97"/>
    </row>
    <row r="23" spans="1:14" ht="15" customHeight="1" x14ac:dyDescent="0.25">
      <c r="A23" s="70" t="s">
        <v>150</v>
      </c>
      <c r="B23" s="6" t="s">
        <v>48</v>
      </c>
      <c r="C23" s="25">
        <f>'1. VALEURS REQUISES A ENTRER'!D23</f>
        <v>0</v>
      </c>
      <c r="D23" s="6" t="s">
        <v>17</v>
      </c>
      <c r="E23" s="18" t="s">
        <v>9</v>
      </c>
      <c r="F23" s="38"/>
      <c r="G23" s="38"/>
      <c r="H23" s="38"/>
      <c r="I23" s="38"/>
      <c r="J23" s="38"/>
      <c r="K23" s="38"/>
      <c r="L23" s="38"/>
      <c r="M23" s="38"/>
      <c r="N23" s="97"/>
    </row>
    <row r="24" spans="1:14" ht="30" customHeight="1" x14ac:dyDescent="0.25">
      <c r="A24" s="18" t="s">
        <v>151</v>
      </c>
      <c r="B24" s="6" t="s">
        <v>49</v>
      </c>
      <c r="C24" s="28" t="e">
        <f>#REF!</f>
        <v>#REF!</v>
      </c>
      <c r="D24" s="6"/>
      <c r="E24" s="18" t="s">
        <v>9</v>
      </c>
      <c r="F24" s="38"/>
      <c r="G24" s="38"/>
      <c r="H24" s="38"/>
      <c r="I24" s="38"/>
      <c r="J24" s="38"/>
      <c r="K24" s="38"/>
      <c r="L24" s="38"/>
      <c r="M24" s="38"/>
      <c r="N24" s="97"/>
    </row>
    <row r="25" spans="1:14" ht="30" customHeight="1" x14ac:dyDescent="0.25">
      <c r="A25" s="71" t="s">
        <v>152</v>
      </c>
      <c r="B25" s="6" t="s">
        <v>50</v>
      </c>
      <c r="C25" s="31" t="e">
        <f>#REF!</f>
        <v>#REF!</v>
      </c>
      <c r="D25" s="6"/>
      <c r="E25" s="18" t="s">
        <v>9</v>
      </c>
      <c r="F25" s="38"/>
      <c r="G25" s="38"/>
      <c r="H25" s="38"/>
      <c r="I25" s="38"/>
      <c r="J25" s="38"/>
      <c r="K25" s="38" t="s">
        <v>2</v>
      </c>
      <c r="L25" s="38"/>
      <c r="M25" s="38"/>
      <c r="N25" s="97"/>
    </row>
    <row r="26" spans="1:14" ht="15" customHeight="1" x14ac:dyDescent="0.25">
      <c r="A26" s="70" t="s">
        <v>153</v>
      </c>
      <c r="B26" s="6" t="s">
        <v>51</v>
      </c>
      <c r="C26" s="32" t="e">
        <f>C14*(1+'1. VALEURS REQUISES A ENTRER'!D20)*(1+'1. VALEURS REQUISES A ENTRER'!D24)</f>
        <v>#VALUE!</v>
      </c>
      <c r="D26" s="6" t="s">
        <v>17</v>
      </c>
      <c r="E26" s="18" t="s">
        <v>8</v>
      </c>
      <c r="F26" s="38"/>
      <c r="G26" s="38"/>
      <c r="H26" s="38"/>
      <c r="I26" s="38"/>
      <c r="J26" s="38"/>
      <c r="K26" s="38"/>
      <c r="L26" s="38"/>
      <c r="M26" s="38"/>
      <c r="N26" s="97"/>
    </row>
    <row r="27" spans="1:14" ht="30" customHeight="1" x14ac:dyDescent="0.25">
      <c r="A27" s="70" t="s">
        <v>160</v>
      </c>
      <c r="B27" s="5" t="s">
        <v>52</v>
      </c>
      <c r="C27" s="32">
        <f>'1. VALEURS REQUISES A ENTRER'!D25</f>
        <v>0</v>
      </c>
      <c r="D27" s="6" t="s">
        <v>17</v>
      </c>
      <c r="E27" s="18" t="s">
        <v>14</v>
      </c>
      <c r="F27" s="38"/>
      <c r="G27" s="38"/>
      <c r="H27" s="38"/>
      <c r="I27" s="38"/>
      <c r="J27" s="38"/>
      <c r="K27" s="38"/>
      <c r="L27" s="38"/>
      <c r="M27" s="38"/>
      <c r="N27" s="97"/>
    </row>
    <row r="28" spans="1:14" ht="15" customHeight="1" x14ac:dyDescent="0.25">
      <c r="A28" s="70" t="s">
        <v>155</v>
      </c>
      <c r="B28" s="5" t="s">
        <v>53</v>
      </c>
      <c r="C28" s="25" t="e">
        <f>C23+C26+C27</f>
        <v>#VALUE!</v>
      </c>
      <c r="D28" s="6" t="s">
        <v>17</v>
      </c>
      <c r="E28" s="18" t="s">
        <v>8</v>
      </c>
      <c r="F28" s="38"/>
      <c r="G28" s="38"/>
      <c r="H28" s="38"/>
      <c r="I28" s="38"/>
      <c r="J28" s="38"/>
      <c r="K28" s="38"/>
      <c r="L28" s="38"/>
      <c r="M28" s="38"/>
      <c r="N28" s="97"/>
    </row>
    <row r="29" spans="1:14" ht="45" customHeight="1" x14ac:dyDescent="0.25">
      <c r="A29" s="71" t="s">
        <v>156</v>
      </c>
      <c r="B29" s="13" t="s">
        <v>54</v>
      </c>
      <c r="C29" s="33" t="e">
        <f>(C28/C11)-1</f>
        <v>#VALUE!</v>
      </c>
      <c r="D29" s="5" t="s">
        <v>4</v>
      </c>
      <c r="E29" s="18" t="s">
        <v>8</v>
      </c>
      <c r="F29" s="38"/>
      <c r="G29" s="38"/>
      <c r="H29" s="38"/>
      <c r="I29" s="38"/>
      <c r="J29" s="38"/>
      <c r="K29" s="38"/>
      <c r="L29" s="38"/>
      <c r="M29" s="38"/>
      <c r="N29" s="97"/>
    </row>
    <row r="30" spans="1:14" ht="15" customHeight="1" x14ac:dyDescent="0.25">
      <c r="A30" s="19"/>
      <c r="B30" s="7"/>
      <c r="C30" s="19"/>
      <c r="D30" s="7"/>
      <c r="E30" s="19"/>
      <c r="F30" s="38"/>
      <c r="G30" s="38"/>
      <c r="H30" s="38"/>
      <c r="I30" s="38"/>
      <c r="J30" s="38"/>
      <c r="K30" s="38"/>
      <c r="L30" s="38"/>
      <c r="M30" s="38"/>
      <c r="N30" s="97"/>
    </row>
    <row r="31" spans="1:14" ht="15" customHeight="1" x14ac:dyDescent="0.25">
      <c r="A31" s="72" t="s">
        <v>157</v>
      </c>
      <c r="B31" s="8" t="s">
        <v>55</v>
      </c>
      <c r="C31" s="34" t="e">
        <f>ROUND(C20*C28,-3)</f>
        <v>#REF!</v>
      </c>
      <c r="D31" s="8"/>
      <c r="E31" s="20" t="s">
        <v>110</v>
      </c>
      <c r="F31" s="38"/>
      <c r="G31" s="38"/>
      <c r="H31" s="38"/>
      <c r="I31" s="38"/>
      <c r="J31" s="38"/>
      <c r="K31" s="38"/>
      <c r="L31" s="38"/>
      <c r="M31" s="38"/>
      <c r="N31" s="97"/>
    </row>
    <row r="32" spans="1:14" ht="45" customHeight="1" x14ac:dyDescent="0.25">
      <c r="A32" s="18" t="s">
        <v>156</v>
      </c>
      <c r="B32" s="14" t="s">
        <v>56</v>
      </c>
      <c r="C32" s="35" t="e">
        <f>C31/C10-1</f>
        <v>#REF!</v>
      </c>
      <c r="D32" s="5" t="s">
        <v>4</v>
      </c>
      <c r="E32" s="18" t="s">
        <v>8</v>
      </c>
      <c r="F32" s="38"/>
      <c r="G32" s="38"/>
      <c r="H32" s="38"/>
      <c r="I32" s="38"/>
      <c r="J32" s="38"/>
      <c r="K32" s="38"/>
      <c r="L32" s="38"/>
      <c r="M32" s="38"/>
      <c r="N32" s="97"/>
    </row>
    <row r="33" spans="1:14" ht="15" customHeight="1" x14ac:dyDescent="0.25">
      <c r="A33" s="18" t="s">
        <v>158</v>
      </c>
      <c r="B33" s="13" t="s">
        <v>57</v>
      </c>
      <c r="C33" s="36">
        <f>'1. VALEURS REQUISES A ENTRER'!D33</f>
        <v>0</v>
      </c>
      <c r="D33" s="5"/>
      <c r="E33" s="18" t="s">
        <v>7</v>
      </c>
      <c r="F33" s="38"/>
      <c r="G33" s="38"/>
      <c r="H33" s="38"/>
      <c r="I33" s="38"/>
      <c r="J33" s="38"/>
      <c r="K33" s="38"/>
      <c r="L33" s="38"/>
      <c r="M33" s="38"/>
      <c r="N33" s="97"/>
    </row>
    <row r="34" spans="1:14" ht="45" customHeight="1" x14ac:dyDescent="0.25">
      <c r="A34" s="18" t="s">
        <v>159</v>
      </c>
      <c r="B34" s="13" t="s">
        <v>58</v>
      </c>
      <c r="C34" s="37" t="e">
        <f>(C31/C33)-1</f>
        <v>#REF!</v>
      </c>
      <c r="D34" s="5" t="s">
        <v>4</v>
      </c>
      <c r="E34" s="18" t="s">
        <v>8</v>
      </c>
      <c r="F34" s="38"/>
      <c r="G34" s="38"/>
      <c r="H34" s="38"/>
      <c r="I34" s="38"/>
      <c r="J34" s="38"/>
      <c r="K34" s="38"/>
      <c r="L34" s="38"/>
      <c r="M34" s="38"/>
      <c r="N34" s="97"/>
    </row>
    <row r="35" spans="1:14" x14ac:dyDescent="0.25">
      <c r="A35" s="21"/>
      <c r="B35" s="38"/>
      <c r="C35" s="78"/>
      <c r="D35" s="38"/>
      <c r="E35" s="21"/>
      <c r="F35" s="38"/>
      <c r="G35" s="38"/>
      <c r="H35" s="38"/>
      <c r="I35" s="38"/>
      <c r="J35" s="38"/>
      <c r="K35" s="38"/>
      <c r="L35" s="38"/>
      <c r="M35" s="38"/>
      <c r="N35" s="97"/>
    </row>
    <row r="36" spans="1:14" x14ac:dyDescent="0.25">
      <c r="A36" s="21"/>
      <c r="B36" s="38"/>
      <c r="C36" s="78"/>
      <c r="D36" s="38"/>
      <c r="E36" s="21"/>
      <c r="F36" s="38"/>
      <c r="G36" s="38"/>
      <c r="H36" s="38"/>
      <c r="I36" s="38"/>
      <c r="J36" s="38"/>
      <c r="K36" s="38"/>
      <c r="L36" s="38"/>
      <c r="M36" s="38"/>
      <c r="N36" s="97"/>
    </row>
    <row r="37" spans="1:14" x14ac:dyDescent="0.25">
      <c r="A37" s="16"/>
      <c r="B37" s="22"/>
      <c r="C37" s="79"/>
      <c r="D37" s="22"/>
      <c r="E37" s="16"/>
      <c r="F37" s="22"/>
      <c r="G37" s="22"/>
      <c r="H37" s="22"/>
      <c r="I37" s="22"/>
      <c r="J37" s="22"/>
      <c r="K37" s="22"/>
      <c r="L37" s="22"/>
      <c r="M37" s="22"/>
    </row>
    <row r="38" spans="1:14" x14ac:dyDescent="0.25">
      <c r="A38" s="16"/>
      <c r="B38" s="22"/>
      <c r="C38" s="79"/>
      <c r="D38" s="22"/>
      <c r="E38" s="16"/>
      <c r="F38" s="22"/>
      <c r="G38" s="22"/>
      <c r="H38" s="22"/>
      <c r="I38" s="22"/>
      <c r="J38" s="22"/>
      <c r="K38" s="22"/>
      <c r="L38" s="22"/>
      <c r="M38" s="22"/>
    </row>
    <row r="39" spans="1:14" x14ac:dyDescent="0.25">
      <c r="A39" s="16"/>
      <c r="B39" s="22"/>
      <c r="C39" s="79"/>
      <c r="D39" s="22"/>
      <c r="E39" s="16"/>
      <c r="F39" s="22"/>
      <c r="G39" s="22"/>
      <c r="H39" s="22"/>
      <c r="I39" s="22"/>
      <c r="J39" s="22"/>
      <c r="K39" s="22"/>
      <c r="L39" s="22"/>
      <c r="M39" s="22"/>
    </row>
    <row r="40" spans="1:14" x14ac:dyDescent="0.25">
      <c r="A40" s="16"/>
      <c r="B40" s="22"/>
      <c r="C40" s="79"/>
      <c r="D40" s="22"/>
      <c r="E40" s="16"/>
      <c r="F40" s="22"/>
      <c r="G40" s="22"/>
      <c r="H40" s="22"/>
      <c r="I40" s="22"/>
      <c r="J40" s="22"/>
      <c r="K40" s="22"/>
      <c r="L40" s="22"/>
      <c r="M40" s="22"/>
    </row>
    <row r="41" spans="1:14" x14ac:dyDescent="0.25">
      <c r="A41" s="16"/>
      <c r="B41" s="22"/>
      <c r="C41" s="79"/>
      <c r="D41" s="22"/>
      <c r="E41" s="16"/>
      <c r="F41" s="22"/>
      <c r="G41" s="22"/>
      <c r="H41" s="22"/>
      <c r="I41" s="22"/>
      <c r="J41" s="22"/>
      <c r="K41" s="22"/>
      <c r="L41" s="22"/>
      <c r="M41" s="22"/>
    </row>
    <row r="42" spans="1:14" x14ac:dyDescent="0.25">
      <c r="A42" s="16"/>
      <c r="B42" s="22"/>
      <c r="C42" s="79"/>
      <c r="D42" s="22"/>
      <c r="E42" s="16"/>
      <c r="F42" s="22"/>
      <c r="G42" s="22"/>
      <c r="H42" s="22"/>
      <c r="I42" s="22"/>
      <c r="J42" s="22"/>
      <c r="K42" s="22"/>
      <c r="L42" s="22"/>
      <c r="M42" s="22"/>
    </row>
    <row r="43" spans="1:14" x14ac:dyDescent="0.25">
      <c r="A43" s="16"/>
      <c r="B43" s="22"/>
      <c r="C43" s="79"/>
      <c r="D43" s="22"/>
      <c r="E43" s="16"/>
      <c r="F43" s="22"/>
      <c r="G43" s="22"/>
      <c r="H43" s="22"/>
      <c r="I43" s="22"/>
      <c r="J43" s="22"/>
      <c r="K43" s="22"/>
      <c r="L43" s="22"/>
      <c r="M43" s="22"/>
    </row>
    <row r="44" spans="1:14" x14ac:dyDescent="0.25">
      <c r="A44" s="16"/>
      <c r="B44" s="22"/>
      <c r="C44" s="79"/>
      <c r="D44" s="22"/>
      <c r="E44" s="16"/>
      <c r="F44" s="22"/>
      <c r="G44" s="22"/>
      <c r="H44" s="22"/>
      <c r="I44" s="22"/>
      <c r="J44" s="22"/>
      <c r="K44" s="22"/>
      <c r="L44" s="22"/>
      <c r="M44" s="22"/>
    </row>
    <row r="45" spans="1:14" x14ac:dyDescent="0.25">
      <c r="A45" s="16"/>
      <c r="B45" s="22"/>
      <c r="C45" s="79"/>
      <c r="D45" s="22"/>
      <c r="E45" s="16"/>
      <c r="F45" s="22"/>
      <c r="G45" s="22"/>
      <c r="H45" s="22"/>
      <c r="I45" s="22"/>
      <c r="J45" s="22"/>
      <c r="K45" s="22"/>
      <c r="L45" s="22"/>
      <c r="M45" s="22"/>
    </row>
    <row r="46" spans="1:14" x14ac:dyDescent="0.25">
      <c r="A46" s="16"/>
      <c r="B46" s="22"/>
      <c r="C46" s="79"/>
      <c r="D46" s="22"/>
      <c r="E46" s="16"/>
      <c r="F46" s="22"/>
      <c r="G46" s="22"/>
      <c r="H46" s="22"/>
      <c r="I46" s="22"/>
      <c r="J46" s="22"/>
      <c r="K46" s="22"/>
      <c r="L46" s="22"/>
      <c r="M46" s="22"/>
    </row>
    <row r="47" spans="1:14" x14ac:dyDescent="0.25">
      <c r="A47" s="16"/>
      <c r="B47" s="22"/>
      <c r="C47" s="79"/>
      <c r="D47" s="22"/>
      <c r="E47" s="16"/>
      <c r="F47" s="22"/>
      <c r="G47" s="22"/>
      <c r="H47" s="22"/>
      <c r="I47" s="22"/>
      <c r="J47" s="22"/>
      <c r="K47" s="22"/>
      <c r="L47" s="22"/>
      <c r="M47" s="22"/>
    </row>
    <row r="48" spans="1:14" x14ac:dyDescent="0.25">
      <c r="A48" s="16"/>
      <c r="B48" s="22"/>
      <c r="C48" s="79"/>
      <c r="D48" s="22"/>
      <c r="E48" s="16"/>
      <c r="F48" s="22"/>
      <c r="G48" s="22"/>
      <c r="H48" s="22"/>
      <c r="I48" s="22"/>
      <c r="J48" s="22"/>
      <c r="K48" s="22"/>
      <c r="L48" s="22"/>
      <c r="M48" s="22"/>
    </row>
    <row r="49" spans="1:13" x14ac:dyDescent="0.25">
      <c r="A49" s="16"/>
      <c r="B49" s="22"/>
      <c r="C49" s="79"/>
      <c r="D49" s="22"/>
      <c r="E49" s="16"/>
      <c r="F49" s="22"/>
      <c r="G49" s="22"/>
      <c r="H49" s="22"/>
      <c r="I49" s="22"/>
      <c r="J49" s="22"/>
      <c r="K49" s="22"/>
      <c r="L49" s="22"/>
      <c r="M49" s="22"/>
    </row>
    <row r="50" spans="1:13" x14ac:dyDescent="0.25">
      <c r="A50" s="16"/>
      <c r="B50" s="22"/>
      <c r="C50" s="79"/>
      <c r="D50" s="22"/>
      <c r="E50" s="16"/>
      <c r="F50" s="22"/>
      <c r="G50" s="22"/>
      <c r="H50" s="22"/>
      <c r="I50" s="22"/>
      <c r="J50" s="22"/>
      <c r="K50" s="22"/>
      <c r="L50" s="22"/>
      <c r="M50" s="22"/>
    </row>
    <row r="51" spans="1:13" x14ac:dyDescent="0.25">
      <c r="A51" s="16"/>
      <c r="B51" s="22"/>
      <c r="C51" s="79"/>
      <c r="D51" s="22"/>
      <c r="E51" s="16"/>
      <c r="F51" s="22"/>
      <c r="G51" s="22"/>
      <c r="H51" s="22"/>
      <c r="I51" s="22"/>
      <c r="J51" s="22"/>
      <c r="K51" s="22"/>
      <c r="L51" s="22"/>
      <c r="M51" s="22"/>
    </row>
    <row r="52" spans="1:13" x14ac:dyDescent="0.25">
      <c r="A52" s="16"/>
      <c r="B52" s="22"/>
      <c r="C52" s="79"/>
      <c r="D52" s="22"/>
      <c r="E52" s="16"/>
      <c r="F52" s="22"/>
      <c r="G52" s="22"/>
      <c r="H52" s="22"/>
      <c r="I52" s="22"/>
      <c r="J52" s="22"/>
      <c r="K52" s="22"/>
      <c r="L52" s="22"/>
      <c r="M52" s="22"/>
    </row>
    <row r="53" spans="1:13" x14ac:dyDescent="0.25">
      <c r="A53" s="16"/>
      <c r="B53" s="22"/>
      <c r="C53" s="79"/>
      <c r="D53" s="22"/>
      <c r="E53" s="16"/>
      <c r="F53" s="22"/>
      <c r="G53" s="22"/>
      <c r="H53" s="22"/>
      <c r="I53" s="22"/>
      <c r="J53" s="22"/>
      <c r="K53" s="22"/>
      <c r="L53" s="22"/>
      <c r="M53" s="22"/>
    </row>
    <row r="54" spans="1:13" x14ac:dyDescent="0.25">
      <c r="A54" s="16"/>
      <c r="B54" s="22"/>
      <c r="C54" s="79"/>
      <c r="D54" s="22"/>
      <c r="E54" s="16"/>
      <c r="F54" s="22"/>
      <c r="G54" s="22"/>
      <c r="H54" s="22"/>
      <c r="I54" s="22"/>
      <c r="J54" s="22"/>
      <c r="K54" s="22"/>
      <c r="L54" s="22"/>
      <c r="M54" s="22"/>
    </row>
    <row r="55" spans="1:13" x14ac:dyDescent="0.25">
      <c r="A55" s="16"/>
      <c r="B55" s="22"/>
      <c r="C55" s="79"/>
      <c r="D55" s="22"/>
      <c r="E55" s="16"/>
      <c r="F55" s="22"/>
      <c r="G55" s="22"/>
      <c r="H55" s="22"/>
      <c r="I55" s="22"/>
      <c r="J55" s="22"/>
      <c r="K55" s="22"/>
      <c r="L55" s="22"/>
      <c r="M55" s="22"/>
    </row>
    <row r="56" spans="1:13" x14ac:dyDescent="0.25">
      <c r="A56" s="16"/>
      <c r="B56" s="22"/>
      <c r="C56" s="79"/>
      <c r="D56" s="22"/>
      <c r="E56" s="16"/>
      <c r="F56" s="22"/>
      <c r="G56" s="22"/>
      <c r="H56" s="22"/>
      <c r="I56" s="22"/>
      <c r="J56" s="22"/>
      <c r="K56" s="22"/>
      <c r="L56" s="22"/>
      <c r="M56" s="22"/>
    </row>
    <row r="57" spans="1:13" x14ac:dyDescent="0.25">
      <c r="A57" s="16"/>
      <c r="B57" s="22"/>
      <c r="C57" s="79"/>
      <c r="D57" s="22"/>
      <c r="E57" s="16"/>
      <c r="F57" s="22"/>
      <c r="G57" s="22"/>
      <c r="H57" s="22"/>
      <c r="I57" s="22"/>
      <c r="J57" s="22"/>
      <c r="K57" s="22"/>
      <c r="L57" s="22"/>
      <c r="M57" s="22"/>
    </row>
    <row r="58" spans="1:13" x14ac:dyDescent="0.25">
      <c r="A58" s="16"/>
      <c r="B58" s="22"/>
      <c r="C58" s="79"/>
      <c r="D58" s="22"/>
      <c r="E58" s="16"/>
      <c r="F58" s="22"/>
      <c r="G58" s="22"/>
      <c r="H58" s="22"/>
      <c r="I58" s="22"/>
      <c r="J58" s="22"/>
      <c r="K58" s="22"/>
      <c r="L58" s="22"/>
      <c r="M58" s="22"/>
    </row>
    <row r="59" spans="1:13" x14ac:dyDescent="0.25">
      <c r="A59" s="16"/>
      <c r="B59" s="22"/>
      <c r="C59" s="79"/>
      <c r="D59" s="22"/>
      <c r="E59" s="16"/>
      <c r="F59" s="22"/>
      <c r="G59" s="22"/>
      <c r="H59" s="22"/>
      <c r="I59" s="22"/>
      <c r="J59" s="22"/>
      <c r="K59" s="22"/>
      <c r="L59" s="22"/>
      <c r="M59" s="22"/>
    </row>
    <row r="60" spans="1:13" x14ac:dyDescent="0.25">
      <c r="A60" s="16"/>
      <c r="B60" s="22"/>
      <c r="C60" s="79"/>
      <c r="D60" s="22"/>
      <c r="E60" s="16"/>
      <c r="F60" s="22"/>
      <c r="G60" s="22"/>
      <c r="H60" s="22"/>
      <c r="I60" s="22"/>
      <c r="J60" s="22"/>
      <c r="K60" s="22"/>
      <c r="L60" s="22"/>
      <c r="M60" s="22"/>
    </row>
    <row r="61" spans="1:13" x14ac:dyDescent="0.25">
      <c r="A61" s="16"/>
      <c r="B61" s="22"/>
      <c r="C61" s="79"/>
      <c r="D61" s="22"/>
      <c r="E61" s="16"/>
      <c r="F61" s="22"/>
      <c r="G61" s="22"/>
      <c r="H61" s="22"/>
      <c r="I61" s="22"/>
      <c r="J61" s="22"/>
      <c r="K61" s="22"/>
      <c r="L61" s="22"/>
      <c r="M61" s="22"/>
    </row>
    <row r="62" spans="1:13" x14ac:dyDescent="0.25">
      <c r="A62" s="16"/>
      <c r="B62" s="22"/>
      <c r="C62" s="79"/>
      <c r="D62" s="22"/>
      <c r="E62" s="16"/>
      <c r="F62" s="22"/>
      <c r="G62" s="22"/>
      <c r="H62" s="22"/>
      <c r="I62" s="22"/>
      <c r="J62" s="22"/>
      <c r="K62" s="22"/>
      <c r="L62" s="22"/>
      <c r="M62" s="22"/>
    </row>
    <row r="63" spans="1:13" x14ac:dyDescent="0.25">
      <c r="A63" s="16"/>
      <c r="B63" s="22"/>
      <c r="C63" s="79"/>
      <c r="D63" s="22"/>
      <c r="E63" s="16"/>
      <c r="F63" s="22"/>
      <c r="G63" s="22"/>
      <c r="H63" s="22"/>
      <c r="I63" s="22"/>
      <c r="J63" s="22"/>
      <c r="K63" s="22"/>
      <c r="L63" s="22"/>
      <c r="M63" s="22"/>
    </row>
    <row r="64" spans="1:13" x14ac:dyDescent="0.25">
      <c r="A64" s="16"/>
      <c r="B64" s="22"/>
      <c r="C64" s="79"/>
      <c r="D64" s="22"/>
      <c r="E64" s="16"/>
      <c r="F64" s="22"/>
      <c r="G64" s="22"/>
      <c r="H64" s="22"/>
      <c r="I64" s="22"/>
      <c r="J64" s="22"/>
      <c r="K64" s="22"/>
      <c r="L64" s="22"/>
      <c r="M64" s="22"/>
    </row>
    <row r="65" spans="1:13" x14ac:dyDescent="0.25">
      <c r="A65" s="16"/>
      <c r="B65" s="22"/>
      <c r="C65" s="79"/>
      <c r="D65" s="22"/>
      <c r="E65" s="16"/>
      <c r="F65" s="22"/>
      <c r="G65" s="22"/>
      <c r="H65" s="22"/>
      <c r="I65" s="22"/>
      <c r="J65" s="22"/>
      <c r="K65" s="22"/>
      <c r="L65" s="22"/>
      <c r="M65" s="22"/>
    </row>
    <row r="66" spans="1:13" x14ac:dyDescent="0.25">
      <c r="A66" s="16"/>
      <c r="B66" s="22"/>
      <c r="C66" s="79"/>
      <c r="D66" s="22"/>
      <c r="E66" s="16"/>
      <c r="F66" s="22"/>
      <c r="G66" s="22"/>
      <c r="H66" s="22"/>
      <c r="I66" s="22"/>
      <c r="J66" s="22"/>
      <c r="K66" s="22"/>
      <c r="L66" s="22"/>
      <c r="M66" s="22"/>
    </row>
    <row r="67" spans="1:13" x14ac:dyDescent="0.25">
      <c r="A67" s="16"/>
      <c r="B67" s="22"/>
      <c r="C67" s="79"/>
      <c r="D67" s="22"/>
      <c r="E67" s="16"/>
      <c r="F67" s="22"/>
      <c r="G67" s="22"/>
      <c r="H67" s="22"/>
      <c r="I67" s="22"/>
      <c r="J67" s="22"/>
      <c r="K67" s="22"/>
      <c r="L67" s="22"/>
      <c r="M67" s="22"/>
    </row>
    <row r="68" spans="1:13" x14ac:dyDescent="0.25">
      <c r="A68" s="16"/>
      <c r="B68" s="22"/>
      <c r="C68" s="79"/>
      <c r="D68" s="22"/>
      <c r="E68" s="16"/>
      <c r="F68" s="22"/>
      <c r="G68" s="22"/>
      <c r="H68" s="22"/>
      <c r="I68" s="22"/>
      <c r="J68" s="22"/>
      <c r="K68" s="22"/>
      <c r="L68" s="22"/>
      <c r="M68" s="22"/>
    </row>
    <row r="69" spans="1:13" x14ac:dyDescent="0.25">
      <c r="A69" s="16"/>
      <c r="B69" s="22"/>
      <c r="C69" s="79"/>
      <c r="D69" s="22"/>
      <c r="E69" s="16"/>
      <c r="F69" s="22"/>
      <c r="G69" s="22"/>
      <c r="H69" s="22"/>
      <c r="I69" s="22"/>
      <c r="J69" s="22"/>
      <c r="K69" s="22"/>
      <c r="L69" s="22"/>
      <c r="M69" s="22"/>
    </row>
    <row r="70" spans="1:13" x14ac:dyDescent="0.25">
      <c r="A70" s="16"/>
      <c r="B70" s="22"/>
      <c r="C70" s="79"/>
      <c r="D70" s="22"/>
      <c r="E70" s="16"/>
      <c r="F70" s="22"/>
      <c r="G70" s="22"/>
      <c r="H70" s="22"/>
      <c r="I70" s="22"/>
      <c r="J70" s="22"/>
      <c r="K70" s="22"/>
      <c r="L70" s="22"/>
      <c r="M70" s="22"/>
    </row>
    <row r="71" spans="1:13" x14ac:dyDescent="0.25">
      <c r="A71" s="16"/>
      <c r="B71" s="22"/>
      <c r="C71" s="79"/>
      <c r="D71" s="22"/>
      <c r="E71" s="16"/>
      <c r="F71" s="22"/>
      <c r="G71" s="22"/>
      <c r="H71" s="22"/>
      <c r="I71" s="22"/>
      <c r="J71" s="22"/>
      <c r="K71" s="22"/>
      <c r="L71" s="22"/>
      <c r="M71" s="22"/>
    </row>
    <row r="72" spans="1:13" x14ac:dyDescent="0.25">
      <c r="A72" s="16"/>
      <c r="B72" s="22"/>
      <c r="C72" s="79"/>
      <c r="D72" s="22"/>
      <c r="E72" s="16"/>
      <c r="F72" s="22"/>
      <c r="G72" s="22"/>
      <c r="H72" s="22"/>
      <c r="I72" s="22"/>
      <c r="J72" s="22"/>
      <c r="K72" s="22"/>
      <c r="L72" s="22"/>
      <c r="M72" s="22"/>
    </row>
    <row r="73" spans="1:13" x14ac:dyDescent="0.25">
      <c r="A73" s="16"/>
      <c r="B73" s="22"/>
      <c r="C73" s="79"/>
      <c r="D73" s="22"/>
      <c r="E73" s="16"/>
      <c r="F73" s="22"/>
      <c r="G73" s="22"/>
      <c r="H73" s="22"/>
      <c r="I73" s="22"/>
      <c r="J73" s="22"/>
      <c r="K73" s="22"/>
      <c r="L73" s="22"/>
      <c r="M73" s="22"/>
    </row>
    <row r="74" spans="1:13" x14ac:dyDescent="0.25">
      <c r="A74" s="16"/>
      <c r="B74" s="22"/>
      <c r="C74" s="79"/>
      <c r="D74" s="22"/>
      <c r="E74" s="16"/>
      <c r="F74" s="22"/>
      <c r="G74" s="22"/>
      <c r="H74" s="22"/>
      <c r="I74" s="22"/>
      <c r="J74" s="22"/>
      <c r="K74" s="22"/>
      <c r="L74" s="22"/>
      <c r="M74" s="22"/>
    </row>
    <row r="75" spans="1:13" x14ac:dyDescent="0.25">
      <c r="A75" s="16"/>
      <c r="B75" s="22"/>
      <c r="C75" s="79"/>
      <c r="D75" s="22"/>
      <c r="E75" s="16"/>
      <c r="F75" s="22"/>
      <c r="G75" s="22"/>
      <c r="H75" s="22"/>
      <c r="I75" s="22"/>
      <c r="J75" s="22"/>
      <c r="K75" s="22"/>
      <c r="L75" s="22"/>
      <c r="M75" s="22"/>
    </row>
    <row r="76" spans="1:13" x14ac:dyDescent="0.25">
      <c r="A76" s="16"/>
      <c r="B76" s="22"/>
      <c r="C76" s="79"/>
      <c r="D76" s="22"/>
      <c r="E76" s="16"/>
      <c r="F76" s="22"/>
      <c r="G76" s="22"/>
      <c r="H76" s="22"/>
      <c r="I76" s="22"/>
      <c r="J76" s="22"/>
      <c r="K76" s="22"/>
      <c r="L76" s="22"/>
      <c r="M76" s="22"/>
    </row>
    <row r="77" spans="1:13" x14ac:dyDescent="0.25">
      <c r="A77" s="16"/>
      <c r="B77" s="22"/>
      <c r="C77" s="79"/>
      <c r="D77" s="22"/>
      <c r="E77" s="16"/>
      <c r="F77" s="22"/>
      <c r="G77" s="22"/>
      <c r="H77" s="22"/>
      <c r="I77" s="22"/>
      <c r="J77" s="22"/>
      <c r="K77" s="22"/>
      <c r="L77" s="22"/>
      <c r="M77" s="22"/>
    </row>
    <row r="78" spans="1:13" x14ac:dyDescent="0.25">
      <c r="A78" s="16"/>
      <c r="B78" s="22"/>
      <c r="C78" s="79"/>
      <c r="D78" s="22"/>
      <c r="E78" s="16"/>
      <c r="F78" s="22"/>
      <c r="G78" s="22"/>
      <c r="H78" s="22"/>
      <c r="I78" s="22"/>
      <c r="J78" s="22"/>
      <c r="K78" s="22"/>
      <c r="L78" s="22"/>
      <c r="M78" s="22"/>
    </row>
    <row r="79" spans="1:13" x14ac:dyDescent="0.25">
      <c r="A79" s="16"/>
      <c r="B79" s="22"/>
      <c r="C79" s="79"/>
      <c r="D79" s="22"/>
      <c r="E79" s="16"/>
      <c r="F79" s="22"/>
      <c r="G79" s="22"/>
      <c r="H79" s="22"/>
      <c r="I79" s="22"/>
      <c r="J79" s="22"/>
      <c r="K79" s="22"/>
      <c r="L79" s="22"/>
      <c r="M79" s="22"/>
    </row>
    <row r="80" spans="1:13" x14ac:dyDescent="0.25">
      <c r="A80" s="16"/>
      <c r="B80" s="22"/>
      <c r="C80" s="79"/>
      <c r="D80" s="22"/>
      <c r="E80" s="16"/>
      <c r="F80" s="22"/>
      <c r="G80" s="22"/>
      <c r="H80" s="22"/>
      <c r="I80" s="22"/>
      <c r="J80" s="22"/>
      <c r="K80" s="22"/>
      <c r="L80" s="22"/>
      <c r="M80" s="22"/>
    </row>
    <row r="81" spans="1:13" x14ac:dyDescent="0.25">
      <c r="A81" s="16"/>
      <c r="B81" s="22"/>
      <c r="C81" s="79"/>
      <c r="D81" s="22"/>
      <c r="E81" s="16"/>
      <c r="F81" s="22"/>
      <c r="G81" s="22"/>
      <c r="H81" s="22"/>
      <c r="I81" s="22"/>
      <c r="J81" s="22"/>
      <c r="K81" s="22"/>
      <c r="L81" s="22"/>
      <c r="M81" s="22"/>
    </row>
    <row r="82" spans="1:13" x14ac:dyDescent="0.25">
      <c r="A82" s="16"/>
      <c r="B82" s="22"/>
      <c r="C82" s="79"/>
      <c r="D82" s="22"/>
      <c r="E82" s="16"/>
      <c r="F82" s="22"/>
      <c r="G82" s="22"/>
      <c r="H82" s="22"/>
      <c r="I82" s="22"/>
      <c r="J82" s="22"/>
      <c r="K82" s="22"/>
      <c r="L82" s="22"/>
      <c r="M82" s="22"/>
    </row>
    <row r="83" spans="1:13" x14ac:dyDescent="0.25">
      <c r="A83" s="16"/>
      <c r="B83" s="22"/>
      <c r="C83" s="79"/>
      <c r="D83" s="22"/>
      <c r="E83" s="16"/>
      <c r="F83" s="22"/>
      <c r="G83" s="22"/>
      <c r="H83" s="22"/>
      <c r="I83" s="22"/>
      <c r="J83" s="22"/>
      <c r="K83" s="22"/>
      <c r="L83" s="22"/>
      <c r="M83" s="22"/>
    </row>
    <row r="84" spans="1:13" x14ac:dyDescent="0.25">
      <c r="A84" s="16"/>
      <c r="B84" s="22"/>
      <c r="C84" s="79"/>
      <c r="D84" s="22"/>
      <c r="E84" s="16"/>
      <c r="F84" s="22"/>
      <c r="G84" s="22"/>
      <c r="H84" s="22"/>
      <c r="I84" s="22"/>
      <c r="J84" s="22"/>
      <c r="K84" s="22"/>
      <c r="L84" s="22"/>
      <c r="M84" s="22"/>
    </row>
    <row r="85" spans="1:13" x14ac:dyDescent="0.25">
      <c r="A85" s="16"/>
      <c r="B85" s="22"/>
      <c r="C85" s="79"/>
      <c r="D85" s="22"/>
      <c r="E85" s="16"/>
      <c r="F85" s="22"/>
      <c r="G85" s="22"/>
      <c r="H85" s="22"/>
      <c r="I85" s="22"/>
      <c r="J85" s="22"/>
      <c r="K85" s="22"/>
      <c r="L85" s="22"/>
      <c r="M85" s="22"/>
    </row>
    <row r="86" spans="1:13" x14ac:dyDescent="0.25">
      <c r="A86" s="16"/>
      <c r="B86" s="22"/>
      <c r="C86" s="79"/>
      <c r="D86" s="22"/>
      <c r="E86" s="16"/>
      <c r="F86" s="22"/>
      <c r="G86" s="22"/>
      <c r="H86" s="22"/>
      <c r="I86" s="22"/>
      <c r="J86" s="22"/>
      <c r="K86" s="22"/>
      <c r="L86" s="22"/>
      <c r="M86" s="22"/>
    </row>
    <row r="87" spans="1:13" x14ac:dyDescent="0.25">
      <c r="A87" s="16"/>
      <c r="B87" s="22"/>
      <c r="C87" s="79"/>
      <c r="D87" s="22"/>
      <c r="E87" s="16"/>
      <c r="F87" s="22"/>
      <c r="G87" s="22"/>
      <c r="H87" s="22"/>
      <c r="I87" s="22"/>
      <c r="J87" s="22"/>
      <c r="K87" s="22"/>
      <c r="L87" s="22"/>
      <c r="M87" s="22"/>
    </row>
    <row r="88" spans="1:13" x14ac:dyDescent="0.25">
      <c r="A88" s="16"/>
      <c r="B88" s="22"/>
      <c r="C88" s="79"/>
      <c r="D88" s="22"/>
      <c r="E88" s="16"/>
      <c r="F88" s="22"/>
      <c r="G88" s="22"/>
      <c r="H88" s="22"/>
      <c r="I88" s="22"/>
      <c r="J88" s="22"/>
      <c r="K88" s="22"/>
      <c r="L88" s="22"/>
      <c r="M88" s="22"/>
    </row>
    <row r="89" spans="1:13" x14ac:dyDescent="0.25">
      <c r="A89" s="16"/>
      <c r="B89" s="22"/>
      <c r="C89" s="79"/>
      <c r="D89" s="22"/>
      <c r="E89" s="16"/>
      <c r="F89" s="22"/>
      <c r="G89" s="22"/>
      <c r="H89" s="22"/>
      <c r="I89" s="22"/>
      <c r="J89" s="22"/>
      <c r="K89" s="22"/>
      <c r="L89" s="22"/>
      <c r="M89" s="22"/>
    </row>
    <row r="90" spans="1:13" x14ac:dyDescent="0.25">
      <c r="A90" s="16"/>
      <c r="B90" s="22"/>
      <c r="C90" s="79"/>
      <c r="D90" s="22"/>
      <c r="E90" s="16"/>
      <c r="F90" s="22"/>
      <c r="G90" s="22"/>
      <c r="H90" s="22"/>
      <c r="I90" s="22"/>
      <c r="J90" s="22"/>
      <c r="K90" s="22"/>
      <c r="L90" s="22"/>
      <c r="M90" s="22"/>
    </row>
    <row r="91" spans="1:13" x14ac:dyDescent="0.25">
      <c r="A91" s="16"/>
      <c r="B91" s="22"/>
      <c r="C91" s="79"/>
      <c r="D91" s="22"/>
      <c r="E91" s="16"/>
      <c r="F91" s="22"/>
      <c r="G91" s="22"/>
      <c r="H91" s="22"/>
      <c r="I91" s="22"/>
      <c r="J91" s="22"/>
      <c r="K91" s="22"/>
      <c r="L91" s="22"/>
      <c r="M91" s="22"/>
    </row>
    <row r="92" spans="1:13" x14ac:dyDescent="0.25">
      <c r="A92" s="16"/>
      <c r="B92" s="22"/>
      <c r="C92" s="79"/>
      <c r="D92" s="22"/>
      <c r="E92" s="16"/>
      <c r="F92" s="22"/>
      <c r="G92" s="22"/>
      <c r="H92" s="22"/>
      <c r="I92" s="22"/>
      <c r="J92" s="22"/>
      <c r="K92" s="22"/>
      <c r="L92" s="22"/>
      <c r="M92" s="22"/>
    </row>
    <row r="93" spans="1:13" x14ac:dyDescent="0.25">
      <c r="A93" s="16"/>
      <c r="B93" s="22"/>
      <c r="C93" s="79"/>
      <c r="D93" s="22"/>
      <c r="E93" s="16"/>
      <c r="F93" s="22"/>
      <c r="G93" s="22"/>
      <c r="H93" s="22"/>
      <c r="I93" s="22"/>
      <c r="J93" s="22"/>
      <c r="K93" s="22"/>
      <c r="L93" s="22"/>
      <c r="M93" s="22"/>
    </row>
    <row r="94" spans="1:13" x14ac:dyDescent="0.25">
      <c r="A94" s="16"/>
      <c r="B94" s="22"/>
      <c r="C94" s="79"/>
      <c r="D94" s="22"/>
      <c r="E94" s="16"/>
      <c r="F94" s="22"/>
      <c r="G94" s="22"/>
      <c r="H94" s="22"/>
      <c r="I94" s="22"/>
      <c r="J94" s="22"/>
      <c r="K94" s="22"/>
      <c r="L94" s="22"/>
      <c r="M94" s="22"/>
    </row>
    <row r="95" spans="1:13" x14ac:dyDescent="0.25">
      <c r="A95" s="16"/>
      <c r="B95" s="22"/>
      <c r="C95" s="79"/>
      <c r="D95" s="22"/>
      <c r="E95" s="16"/>
      <c r="F95" s="22"/>
      <c r="G95" s="22"/>
      <c r="H95" s="22"/>
      <c r="I95" s="22"/>
      <c r="J95" s="22"/>
      <c r="K95" s="22"/>
      <c r="L95" s="22"/>
      <c r="M95" s="22"/>
    </row>
    <row r="96" spans="1:13" x14ac:dyDescent="0.25">
      <c r="A96" s="16"/>
      <c r="B96" s="22"/>
      <c r="C96" s="79"/>
      <c r="D96" s="22"/>
      <c r="E96" s="16"/>
      <c r="F96" s="22"/>
      <c r="G96" s="22"/>
      <c r="H96" s="22"/>
      <c r="I96" s="22"/>
      <c r="J96" s="22"/>
      <c r="K96" s="22"/>
      <c r="L96" s="22"/>
      <c r="M96" s="22"/>
    </row>
    <row r="97" spans="1:13" x14ac:dyDescent="0.25">
      <c r="A97" s="16"/>
      <c r="B97" s="22"/>
      <c r="C97" s="79"/>
      <c r="D97" s="22"/>
      <c r="E97" s="16"/>
      <c r="F97" s="22"/>
      <c r="G97" s="22"/>
      <c r="H97" s="22"/>
      <c r="I97" s="22"/>
      <c r="J97" s="22"/>
      <c r="K97" s="22"/>
      <c r="L97" s="22"/>
      <c r="M97" s="22"/>
    </row>
    <row r="98" spans="1:13" x14ac:dyDescent="0.25">
      <c r="A98" s="16"/>
      <c r="B98" s="22"/>
      <c r="C98" s="79"/>
      <c r="D98" s="22"/>
      <c r="E98" s="16"/>
      <c r="F98" s="22"/>
      <c r="G98" s="22"/>
      <c r="H98" s="22"/>
      <c r="I98" s="22"/>
      <c r="J98" s="22"/>
      <c r="K98" s="22"/>
      <c r="L98" s="22"/>
      <c r="M98" s="22"/>
    </row>
    <row r="99" spans="1:13" x14ac:dyDescent="0.25">
      <c r="A99" s="16"/>
      <c r="B99" s="22"/>
      <c r="C99" s="79"/>
      <c r="D99" s="22"/>
      <c r="E99" s="16"/>
      <c r="F99" s="22"/>
      <c r="G99" s="22"/>
      <c r="H99" s="22"/>
      <c r="I99" s="22"/>
      <c r="J99" s="22"/>
      <c r="K99" s="22"/>
      <c r="L99" s="22"/>
      <c r="M99" s="22"/>
    </row>
    <row r="100" spans="1:13" x14ac:dyDescent="0.25">
      <c r="A100" s="16"/>
      <c r="B100" s="22"/>
      <c r="C100" s="79"/>
      <c r="D100" s="22"/>
      <c r="E100" s="16"/>
      <c r="F100" s="22"/>
      <c r="G100" s="22"/>
      <c r="H100" s="22"/>
      <c r="I100" s="22"/>
      <c r="J100" s="22"/>
      <c r="K100" s="22"/>
      <c r="L100" s="22"/>
      <c r="M100" s="22"/>
    </row>
    <row r="101" spans="1:13" x14ac:dyDescent="0.25">
      <c r="A101" s="16"/>
      <c r="B101" s="22"/>
      <c r="C101" s="79"/>
      <c r="D101" s="22"/>
      <c r="E101" s="16"/>
      <c r="F101" s="22"/>
      <c r="G101" s="22"/>
      <c r="H101" s="22"/>
      <c r="I101" s="22"/>
      <c r="J101" s="22"/>
      <c r="K101" s="22"/>
      <c r="L101" s="22"/>
      <c r="M101" s="22"/>
    </row>
    <row r="102" spans="1:13" x14ac:dyDescent="0.25">
      <c r="A102" s="16"/>
      <c r="B102" s="22"/>
      <c r="C102" s="79"/>
      <c r="D102" s="22"/>
      <c r="E102" s="16"/>
      <c r="F102" s="22"/>
      <c r="G102" s="22"/>
      <c r="H102" s="22"/>
      <c r="I102" s="22"/>
      <c r="J102" s="22"/>
      <c r="K102" s="22"/>
      <c r="L102" s="22"/>
      <c r="M102" s="22"/>
    </row>
    <row r="103" spans="1:13" x14ac:dyDescent="0.25">
      <c r="A103" s="16"/>
      <c r="B103" s="22"/>
      <c r="C103" s="79"/>
      <c r="D103" s="22"/>
      <c r="E103" s="16"/>
      <c r="F103" s="22"/>
      <c r="G103" s="22"/>
      <c r="H103" s="22"/>
      <c r="I103" s="22"/>
      <c r="J103" s="22"/>
      <c r="K103" s="22"/>
      <c r="L103" s="22"/>
      <c r="M103" s="22"/>
    </row>
    <row r="104" spans="1:13" x14ac:dyDescent="0.25">
      <c r="A104" s="16"/>
      <c r="B104" s="22"/>
      <c r="C104" s="79"/>
      <c r="D104" s="22"/>
      <c r="E104" s="16"/>
      <c r="F104" s="22"/>
      <c r="G104" s="22"/>
      <c r="H104" s="22"/>
      <c r="I104" s="22"/>
      <c r="J104" s="22"/>
      <c r="K104" s="22"/>
      <c r="L104" s="22"/>
      <c r="M104" s="22"/>
    </row>
    <row r="105" spans="1:13" x14ac:dyDescent="0.25">
      <c r="A105" s="16"/>
      <c r="B105" s="22"/>
      <c r="C105" s="79"/>
      <c r="D105" s="22"/>
      <c r="E105" s="16"/>
      <c r="F105" s="22"/>
      <c r="G105" s="22"/>
      <c r="H105" s="22"/>
      <c r="I105" s="22"/>
      <c r="J105" s="22"/>
      <c r="K105" s="22"/>
      <c r="L105" s="22"/>
      <c r="M105" s="22"/>
    </row>
    <row r="106" spans="1:13" x14ac:dyDescent="0.25">
      <c r="A106" s="16"/>
      <c r="B106" s="22"/>
      <c r="C106" s="79"/>
      <c r="D106" s="22"/>
      <c r="E106" s="16"/>
      <c r="F106" s="22"/>
      <c r="G106" s="22"/>
      <c r="H106" s="22"/>
      <c r="I106" s="22"/>
      <c r="J106" s="22"/>
      <c r="K106" s="22"/>
      <c r="L106" s="22"/>
      <c r="M106" s="22"/>
    </row>
    <row r="107" spans="1:13" x14ac:dyDescent="0.25">
      <c r="A107" s="16"/>
      <c r="B107" s="22"/>
      <c r="C107" s="79"/>
      <c r="D107" s="22"/>
      <c r="E107" s="16"/>
      <c r="F107" s="22"/>
      <c r="G107" s="22"/>
      <c r="H107" s="22"/>
      <c r="I107" s="22"/>
      <c r="J107" s="22"/>
      <c r="K107" s="22"/>
      <c r="L107" s="22"/>
      <c r="M107" s="22"/>
    </row>
    <row r="108" spans="1:13" x14ac:dyDescent="0.25">
      <c r="A108" s="16"/>
      <c r="B108" s="22"/>
      <c r="C108" s="79"/>
      <c r="D108" s="22"/>
      <c r="E108" s="16"/>
      <c r="F108" s="22"/>
      <c r="G108" s="22"/>
      <c r="H108" s="22"/>
      <c r="I108" s="22"/>
      <c r="J108" s="22"/>
      <c r="K108" s="22"/>
      <c r="L108" s="22"/>
      <c r="M108" s="22"/>
    </row>
    <row r="109" spans="1:13" x14ac:dyDescent="0.25">
      <c r="A109" s="16"/>
      <c r="B109" s="22"/>
      <c r="C109" s="79"/>
      <c r="D109" s="22"/>
      <c r="E109" s="16"/>
      <c r="F109" s="22"/>
      <c r="G109" s="22"/>
      <c r="H109" s="22"/>
      <c r="I109" s="22"/>
      <c r="J109" s="22"/>
      <c r="K109" s="22"/>
      <c r="L109" s="22"/>
      <c r="M109" s="22"/>
    </row>
    <row r="110" spans="1:13" x14ac:dyDescent="0.25">
      <c r="A110" s="16"/>
      <c r="B110" s="22"/>
      <c r="C110" s="79"/>
      <c r="D110" s="22"/>
      <c r="E110" s="16"/>
      <c r="F110" s="22"/>
      <c r="G110" s="22"/>
      <c r="H110" s="22"/>
      <c r="I110" s="22"/>
      <c r="J110" s="22"/>
      <c r="K110" s="22"/>
      <c r="L110" s="22"/>
      <c r="M110" s="22"/>
    </row>
    <row r="111" spans="1:13" x14ac:dyDescent="0.25">
      <c r="A111" s="16"/>
      <c r="B111" s="22"/>
      <c r="C111" s="79"/>
      <c r="D111" s="22"/>
      <c r="E111" s="16"/>
      <c r="F111" s="22"/>
      <c r="G111" s="22"/>
      <c r="H111" s="22"/>
      <c r="I111" s="22"/>
      <c r="J111" s="22"/>
      <c r="K111" s="22"/>
      <c r="L111" s="22"/>
      <c r="M111" s="22"/>
    </row>
    <row r="112" spans="1:13" x14ac:dyDescent="0.25">
      <c r="A112" s="16"/>
      <c r="B112" s="22"/>
      <c r="C112" s="79"/>
      <c r="D112" s="22"/>
      <c r="E112" s="16"/>
      <c r="F112" s="22"/>
      <c r="G112" s="22"/>
      <c r="H112" s="22"/>
      <c r="I112" s="22"/>
      <c r="J112" s="22"/>
      <c r="K112" s="22"/>
      <c r="L112" s="22"/>
      <c r="M112" s="22"/>
    </row>
    <row r="113" spans="1:13" x14ac:dyDescent="0.25">
      <c r="A113" s="16"/>
      <c r="B113" s="22"/>
      <c r="C113" s="79"/>
      <c r="D113" s="22"/>
      <c r="E113" s="16"/>
      <c r="F113" s="22"/>
      <c r="G113" s="22"/>
      <c r="H113" s="22"/>
      <c r="I113" s="22"/>
      <c r="J113" s="22"/>
      <c r="K113" s="22"/>
      <c r="L113" s="22"/>
      <c r="M113" s="22"/>
    </row>
    <row r="114" spans="1:13" x14ac:dyDescent="0.25">
      <c r="A114" s="16"/>
      <c r="B114" s="22"/>
      <c r="C114" s="79"/>
      <c r="D114" s="22"/>
      <c r="E114" s="16"/>
      <c r="F114" s="22"/>
      <c r="G114" s="22"/>
      <c r="H114" s="22"/>
      <c r="I114" s="22"/>
      <c r="J114" s="22"/>
      <c r="K114" s="22"/>
      <c r="L114" s="22"/>
      <c r="M114" s="22"/>
    </row>
    <row r="115" spans="1:13" x14ac:dyDescent="0.25">
      <c r="A115" s="16"/>
      <c r="B115" s="22"/>
      <c r="C115" s="79"/>
      <c r="D115" s="22"/>
      <c r="E115" s="16"/>
      <c r="F115" s="22"/>
      <c r="G115" s="22"/>
      <c r="H115" s="22"/>
      <c r="I115" s="22"/>
      <c r="J115" s="22"/>
      <c r="K115" s="22"/>
      <c r="L115" s="22"/>
      <c r="M115" s="22"/>
    </row>
    <row r="116" spans="1:13" x14ac:dyDescent="0.25">
      <c r="A116" s="16"/>
      <c r="B116" s="22"/>
      <c r="C116" s="79"/>
      <c r="D116" s="22"/>
      <c r="E116" s="16"/>
      <c r="F116" s="22"/>
      <c r="G116" s="22"/>
      <c r="H116" s="22"/>
      <c r="I116" s="22"/>
      <c r="J116" s="22"/>
      <c r="K116" s="22"/>
      <c r="L116" s="22"/>
      <c r="M116" s="22"/>
    </row>
    <row r="117" spans="1:13" x14ac:dyDescent="0.25">
      <c r="A117" s="16"/>
      <c r="B117" s="22"/>
      <c r="C117" s="79"/>
      <c r="D117" s="22"/>
      <c r="E117" s="16"/>
      <c r="F117" s="22"/>
      <c r="G117" s="22"/>
      <c r="H117" s="22"/>
      <c r="I117" s="22"/>
      <c r="J117" s="22"/>
      <c r="K117" s="22"/>
      <c r="L117" s="22"/>
      <c r="M117" s="22"/>
    </row>
    <row r="118" spans="1:13" x14ac:dyDescent="0.25">
      <c r="A118" s="16"/>
      <c r="B118" s="22"/>
      <c r="C118" s="79"/>
      <c r="D118" s="22"/>
      <c r="E118" s="16"/>
      <c r="F118" s="22"/>
      <c r="G118" s="22"/>
      <c r="H118" s="22"/>
      <c r="I118" s="22"/>
      <c r="J118" s="22"/>
      <c r="K118" s="22"/>
      <c r="L118" s="22"/>
      <c r="M118" s="22"/>
    </row>
    <row r="119" spans="1:13" x14ac:dyDescent="0.25">
      <c r="A119" s="16"/>
      <c r="B119" s="22"/>
      <c r="C119" s="79"/>
      <c r="D119" s="22"/>
      <c r="E119" s="16"/>
      <c r="F119" s="22"/>
      <c r="G119" s="22"/>
      <c r="H119" s="22"/>
      <c r="I119" s="22"/>
      <c r="J119" s="22"/>
      <c r="K119" s="22"/>
      <c r="L119" s="22"/>
      <c r="M119" s="22"/>
    </row>
    <row r="120" spans="1:13" x14ac:dyDescent="0.25">
      <c r="A120" s="16"/>
      <c r="B120" s="22"/>
      <c r="C120" s="79"/>
      <c r="D120" s="22"/>
      <c r="E120" s="16"/>
      <c r="F120" s="22"/>
      <c r="G120" s="22"/>
      <c r="H120" s="22"/>
      <c r="I120" s="22"/>
      <c r="J120" s="22"/>
      <c r="K120" s="22"/>
      <c r="L120" s="22"/>
      <c r="M120" s="22"/>
    </row>
    <row r="121" spans="1:13" x14ac:dyDescent="0.25">
      <c r="A121" s="16"/>
      <c r="B121" s="22"/>
      <c r="C121" s="79"/>
      <c r="D121" s="22"/>
      <c r="E121" s="16"/>
      <c r="F121" s="22"/>
      <c r="G121" s="22"/>
      <c r="H121" s="22"/>
      <c r="I121" s="22"/>
      <c r="J121" s="22"/>
      <c r="K121" s="22"/>
      <c r="L121" s="22"/>
      <c r="M121" s="22"/>
    </row>
    <row r="122" spans="1:13" x14ac:dyDescent="0.25">
      <c r="A122" s="16"/>
      <c r="B122" s="22"/>
      <c r="C122" s="79"/>
      <c r="D122" s="22"/>
      <c r="E122" s="16"/>
      <c r="F122" s="22"/>
      <c r="G122" s="22"/>
      <c r="H122" s="22"/>
      <c r="I122" s="22"/>
      <c r="J122" s="22"/>
      <c r="K122" s="22"/>
      <c r="L122" s="22"/>
      <c r="M122" s="22"/>
    </row>
    <row r="123" spans="1:13" x14ac:dyDescent="0.25">
      <c r="A123" s="16"/>
      <c r="B123" s="22"/>
      <c r="C123" s="79"/>
      <c r="D123" s="22"/>
      <c r="E123" s="16"/>
      <c r="F123" s="22"/>
      <c r="G123" s="22"/>
      <c r="H123" s="22"/>
      <c r="I123" s="22"/>
      <c r="J123" s="22"/>
      <c r="K123" s="22"/>
      <c r="L123" s="22"/>
      <c r="M123" s="22"/>
    </row>
    <row r="124" spans="1:13" x14ac:dyDescent="0.25">
      <c r="A124" s="16"/>
      <c r="B124" s="22"/>
      <c r="C124" s="79"/>
      <c r="D124" s="22"/>
      <c r="E124" s="16"/>
      <c r="F124" s="22"/>
      <c r="G124" s="22"/>
      <c r="H124" s="22"/>
      <c r="I124" s="22"/>
      <c r="J124" s="22"/>
      <c r="K124" s="22"/>
      <c r="L124" s="22"/>
      <c r="M124" s="22"/>
    </row>
    <row r="125" spans="1:13" x14ac:dyDescent="0.25">
      <c r="A125" s="16"/>
      <c r="B125" s="22"/>
      <c r="C125" s="79"/>
      <c r="D125" s="22"/>
      <c r="E125" s="16"/>
      <c r="F125" s="22"/>
      <c r="G125" s="22"/>
      <c r="H125" s="22"/>
      <c r="I125" s="22"/>
      <c r="J125" s="22"/>
      <c r="K125" s="22"/>
      <c r="L125" s="22"/>
      <c r="M125" s="22"/>
    </row>
    <row r="126" spans="1:13" x14ac:dyDescent="0.25">
      <c r="A126" s="16"/>
      <c r="B126" s="22"/>
      <c r="C126" s="79"/>
      <c r="D126" s="22"/>
      <c r="E126" s="16"/>
      <c r="F126" s="22"/>
      <c r="G126" s="22"/>
      <c r="H126" s="22"/>
      <c r="I126" s="22"/>
      <c r="J126" s="22"/>
      <c r="K126" s="22"/>
      <c r="L126" s="22"/>
      <c r="M126" s="22"/>
    </row>
    <row r="127" spans="1:13" x14ac:dyDescent="0.25">
      <c r="A127" s="16"/>
      <c r="B127" s="22"/>
      <c r="C127" s="79"/>
      <c r="D127" s="22"/>
      <c r="E127" s="16"/>
      <c r="F127" s="22"/>
      <c r="G127" s="22"/>
      <c r="H127" s="22"/>
      <c r="I127" s="22"/>
      <c r="J127" s="22"/>
      <c r="K127" s="22"/>
      <c r="L127" s="22"/>
      <c r="M127" s="22"/>
    </row>
    <row r="128" spans="1:13" x14ac:dyDescent="0.25">
      <c r="A128" s="16"/>
      <c r="B128" s="22"/>
      <c r="C128" s="79"/>
      <c r="D128" s="22"/>
      <c r="E128" s="16"/>
      <c r="F128" s="22"/>
      <c r="G128" s="22"/>
      <c r="H128" s="22"/>
      <c r="I128" s="22"/>
      <c r="J128" s="22"/>
      <c r="K128" s="22"/>
      <c r="L128" s="22"/>
      <c r="M128" s="22"/>
    </row>
    <row r="129" spans="1:13" x14ac:dyDescent="0.25">
      <c r="A129" s="16"/>
      <c r="B129" s="22"/>
      <c r="C129" s="79"/>
      <c r="D129" s="22"/>
      <c r="E129" s="16"/>
      <c r="F129" s="22"/>
      <c r="G129" s="22"/>
      <c r="H129" s="22"/>
      <c r="I129" s="22"/>
      <c r="J129" s="22"/>
      <c r="K129" s="22"/>
      <c r="L129" s="22"/>
      <c r="M129" s="22"/>
    </row>
    <row r="130" spans="1:13" x14ac:dyDescent="0.25">
      <c r="A130" s="16"/>
      <c r="B130" s="22"/>
      <c r="C130" s="79"/>
      <c r="D130" s="22"/>
      <c r="E130" s="16"/>
      <c r="F130" s="22"/>
      <c r="G130" s="22"/>
      <c r="H130" s="22"/>
      <c r="I130" s="22"/>
      <c r="J130" s="22"/>
      <c r="K130" s="22"/>
      <c r="L130" s="22"/>
      <c r="M130" s="22"/>
    </row>
    <row r="131" spans="1:13" x14ac:dyDescent="0.25">
      <c r="A131" s="16"/>
      <c r="B131" s="22"/>
      <c r="C131" s="79"/>
      <c r="D131" s="22"/>
      <c r="E131" s="16"/>
      <c r="F131" s="22"/>
      <c r="G131" s="22"/>
      <c r="H131" s="22"/>
      <c r="I131" s="22"/>
      <c r="J131" s="22"/>
      <c r="K131" s="22"/>
      <c r="L131" s="22"/>
      <c r="M131" s="22"/>
    </row>
    <row r="132" spans="1:13" x14ac:dyDescent="0.25">
      <c r="A132" s="16"/>
      <c r="B132" s="22"/>
      <c r="C132" s="79"/>
      <c r="D132" s="22"/>
      <c r="E132" s="16"/>
      <c r="F132" s="22"/>
      <c r="G132" s="22"/>
      <c r="H132" s="22"/>
      <c r="I132" s="22"/>
      <c r="J132" s="22"/>
      <c r="K132" s="22"/>
      <c r="L132" s="22"/>
      <c r="M132" s="22"/>
    </row>
    <row r="133" spans="1:13" x14ac:dyDescent="0.25">
      <c r="A133" s="16"/>
      <c r="B133" s="22"/>
      <c r="C133" s="79"/>
      <c r="D133" s="22"/>
      <c r="E133" s="16"/>
      <c r="F133" s="22"/>
      <c r="G133" s="22"/>
      <c r="H133" s="22"/>
      <c r="I133" s="22"/>
      <c r="J133" s="22"/>
      <c r="K133" s="22"/>
      <c r="L133" s="22"/>
      <c r="M133" s="22"/>
    </row>
    <row r="134" spans="1:13" x14ac:dyDescent="0.25">
      <c r="A134" s="16"/>
      <c r="B134" s="22"/>
      <c r="C134" s="79"/>
      <c r="D134" s="22"/>
      <c r="E134" s="16"/>
      <c r="F134" s="22"/>
      <c r="G134" s="22"/>
      <c r="H134" s="22"/>
      <c r="I134" s="22"/>
      <c r="J134" s="22"/>
      <c r="K134" s="22"/>
      <c r="L134" s="22"/>
      <c r="M134" s="22"/>
    </row>
    <row r="135" spans="1:13" x14ac:dyDescent="0.25">
      <c r="A135" s="16"/>
      <c r="B135" s="22"/>
      <c r="C135" s="79"/>
      <c r="D135" s="22"/>
      <c r="E135" s="16"/>
      <c r="F135" s="22"/>
      <c r="G135" s="22"/>
      <c r="H135" s="22"/>
      <c r="I135" s="22"/>
      <c r="J135" s="22"/>
      <c r="K135" s="22"/>
      <c r="L135" s="22"/>
      <c r="M135" s="22"/>
    </row>
    <row r="136" spans="1:13" x14ac:dyDescent="0.25">
      <c r="A136" s="16"/>
      <c r="B136" s="22"/>
      <c r="C136" s="79"/>
      <c r="D136" s="22"/>
      <c r="E136" s="16"/>
      <c r="F136" s="22"/>
      <c r="G136" s="22"/>
      <c r="H136" s="22"/>
      <c r="I136" s="22"/>
      <c r="J136" s="22"/>
      <c r="K136" s="22"/>
      <c r="L136" s="22"/>
      <c r="M136" s="22"/>
    </row>
    <row r="137" spans="1:13" x14ac:dyDescent="0.25">
      <c r="A137" s="16"/>
      <c r="B137" s="22"/>
      <c r="C137" s="79"/>
      <c r="D137" s="22"/>
      <c r="E137" s="16"/>
      <c r="F137" s="22"/>
      <c r="G137" s="22"/>
      <c r="H137" s="22"/>
      <c r="I137" s="22"/>
      <c r="J137" s="22"/>
      <c r="K137" s="22"/>
      <c r="L137" s="22"/>
      <c r="M137" s="22"/>
    </row>
    <row r="138" spans="1:13" x14ac:dyDescent="0.25">
      <c r="A138" s="16"/>
      <c r="B138" s="22"/>
      <c r="C138" s="79"/>
      <c r="D138" s="22"/>
      <c r="E138" s="16"/>
      <c r="F138" s="22"/>
      <c r="G138" s="22"/>
      <c r="H138" s="22"/>
      <c r="I138" s="22"/>
      <c r="J138" s="22"/>
      <c r="K138" s="22"/>
      <c r="L138" s="22"/>
      <c r="M138" s="22"/>
    </row>
    <row r="139" spans="1:13" x14ac:dyDescent="0.25">
      <c r="A139" s="16"/>
      <c r="B139" s="22"/>
      <c r="C139" s="79"/>
      <c r="D139" s="22"/>
      <c r="E139" s="16"/>
      <c r="F139" s="22"/>
      <c r="G139" s="22"/>
      <c r="H139" s="22"/>
      <c r="I139" s="22"/>
      <c r="J139" s="22"/>
      <c r="K139" s="22"/>
      <c r="L139" s="22"/>
      <c r="M139" s="22"/>
    </row>
    <row r="140" spans="1:13" x14ac:dyDescent="0.25">
      <c r="A140" s="16"/>
      <c r="B140" s="22"/>
      <c r="C140" s="79"/>
      <c r="D140" s="22"/>
      <c r="E140" s="16"/>
      <c r="F140" s="22"/>
      <c r="G140" s="22"/>
      <c r="H140" s="22"/>
      <c r="I140" s="22"/>
      <c r="J140" s="22"/>
      <c r="K140" s="22"/>
      <c r="L140" s="22"/>
      <c r="M140" s="22"/>
    </row>
    <row r="141" spans="1:13" x14ac:dyDescent="0.25">
      <c r="A141" s="16"/>
      <c r="B141" s="22"/>
      <c r="C141" s="79"/>
      <c r="D141" s="22"/>
      <c r="E141" s="16"/>
      <c r="F141" s="22"/>
      <c r="G141" s="22"/>
      <c r="H141" s="22"/>
      <c r="I141" s="22"/>
      <c r="J141" s="22"/>
      <c r="K141" s="22"/>
      <c r="L141" s="22"/>
      <c r="M141" s="22"/>
    </row>
    <row r="142" spans="1:13" x14ac:dyDescent="0.25">
      <c r="A142" s="16"/>
      <c r="B142" s="22"/>
      <c r="C142" s="79"/>
      <c r="D142" s="22"/>
      <c r="E142" s="16"/>
      <c r="F142" s="22"/>
      <c r="G142" s="22"/>
      <c r="H142" s="22"/>
      <c r="I142" s="22"/>
      <c r="J142" s="22"/>
      <c r="K142" s="22"/>
      <c r="L142" s="22"/>
      <c r="M142" s="22"/>
    </row>
    <row r="143" spans="1:13" x14ac:dyDescent="0.25">
      <c r="A143" s="16"/>
      <c r="B143" s="22"/>
      <c r="C143" s="79"/>
      <c r="D143" s="22"/>
      <c r="E143" s="16"/>
      <c r="F143" s="22"/>
      <c r="G143" s="22"/>
      <c r="H143" s="22"/>
      <c r="I143" s="22"/>
      <c r="J143" s="22"/>
      <c r="K143" s="22"/>
      <c r="L143" s="22"/>
      <c r="M143" s="22"/>
    </row>
    <row r="144" spans="1:13" x14ac:dyDescent="0.25">
      <c r="A144" s="16"/>
      <c r="B144" s="22"/>
      <c r="C144" s="79"/>
      <c r="D144" s="22"/>
      <c r="E144" s="16"/>
      <c r="F144" s="22"/>
      <c r="G144" s="22"/>
      <c r="H144" s="22"/>
      <c r="I144" s="22"/>
      <c r="J144" s="22"/>
      <c r="K144" s="22"/>
      <c r="L144" s="22"/>
      <c r="M144" s="22"/>
    </row>
    <row r="145" spans="1:13" x14ac:dyDescent="0.25">
      <c r="A145" s="16"/>
      <c r="B145" s="22"/>
      <c r="C145" s="79"/>
      <c r="D145" s="22"/>
      <c r="E145" s="16"/>
      <c r="F145" s="22"/>
      <c r="G145" s="22"/>
      <c r="H145" s="22"/>
      <c r="I145" s="22"/>
      <c r="J145" s="22"/>
      <c r="K145" s="22"/>
      <c r="L145" s="22"/>
      <c r="M145" s="22"/>
    </row>
    <row r="146" spans="1:13" x14ac:dyDescent="0.25">
      <c r="A146" s="16"/>
      <c r="B146" s="22"/>
      <c r="C146" s="79"/>
      <c r="D146" s="22"/>
      <c r="E146" s="16"/>
      <c r="F146" s="22"/>
      <c r="G146" s="22"/>
      <c r="H146" s="22"/>
      <c r="I146" s="22"/>
      <c r="J146" s="22"/>
      <c r="K146" s="22"/>
      <c r="L146" s="22"/>
      <c r="M146" s="22"/>
    </row>
    <row r="147" spans="1:13" x14ac:dyDescent="0.25">
      <c r="A147" s="16"/>
      <c r="B147" s="22"/>
      <c r="C147" s="79"/>
      <c r="D147" s="22"/>
      <c r="E147" s="16"/>
      <c r="F147" s="22"/>
      <c r="G147" s="22"/>
      <c r="H147" s="22"/>
      <c r="I147" s="22"/>
      <c r="J147" s="22"/>
      <c r="K147" s="22"/>
      <c r="L147" s="22"/>
      <c r="M147" s="22"/>
    </row>
    <row r="148" spans="1:13" x14ac:dyDescent="0.25">
      <c r="A148" s="16"/>
      <c r="B148" s="22"/>
      <c r="C148" s="79"/>
      <c r="D148" s="22"/>
      <c r="E148" s="16"/>
      <c r="F148" s="22"/>
      <c r="G148" s="22"/>
      <c r="H148" s="22"/>
      <c r="I148" s="22"/>
      <c r="J148" s="22"/>
      <c r="K148" s="22"/>
      <c r="L148" s="22"/>
      <c r="M148" s="22"/>
    </row>
    <row r="149" spans="1:13" x14ac:dyDescent="0.25">
      <c r="A149" s="16"/>
      <c r="B149" s="22"/>
      <c r="C149" s="79"/>
      <c r="D149" s="22"/>
      <c r="E149" s="16"/>
      <c r="F149" s="22"/>
      <c r="G149" s="22"/>
      <c r="H149" s="22"/>
      <c r="I149" s="22"/>
      <c r="J149" s="22"/>
      <c r="K149" s="22"/>
      <c r="L149" s="22"/>
      <c r="M149" s="22"/>
    </row>
    <row r="150" spans="1:13" x14ac:dyDescent="0.25">
      <c r="A150" s="16"/>
      <c r="B150" s="22"/>
      <c r="C150" s="79"/>
      <c r="D150" s="22"/>
      <c r="E150" s="16"/>
      <c r="F150" s="22"/>
      <c r="G150" s="22"/>
      <c r="H150" s="22"/>
      <c r="I150" s="22"/>
      <c r="J150" s="22"/>
      <c r="K150" s="22"/>
      <c r="L150" s="22"/>
      <c r="M150" s="22"/>
    </row>
    <row r="151" spans="1:13" x14ac:dyDescent="0.25">
      <c r="A151" s="16"/>
      <c r="B151" s="22"/>
      <c r="C151" s="79"/>
      <c r="D151" s="22"/>
      <c r="E151" s="16"/>
      <c r="F151" s="22"/>
      <c r="G151" s="22"/>
      <c r="H151" s="22"/>
      <c r="I151" s="22"/>
      <c r="J151" s="22"/>
      <c r="K151" s="22"/>
      <c r="L151" s="22"/>
      <c r="M151" s="22"/>
    </row>
    <row r="152" spans="1:13" x14ac:dyDescent="0.25">
      <c r="A152" s="16"/>
      <c r="B152" s="22"/>
      <c r="C152" s="79"/>
      <c r="D152" s="22"/>
      <c r="E152" s="16"/>
      <c r="F152" s="22"/>
      <c r="G152" s="22"/>
      <c r="H152" s="22"/>
      <c r="I152" s="22"/>
      <c r="J152" s="22"/>
      <c r="K152" s="22"/>
      <c r="L152" s="22"/>
      <c r="M152" s="22"/>
    </row>
    <row r="153" spans="1:13" x14ac:dyDescent="0.25">
      <c r="A153" s="16"/>
      <c r="B153" s="22"/>
      <c r="C153" s="79"/>
      <c r="D153" s="22"/>
      <c r="E153" s="16"/>
      <c r="F153" s="22"/>
      <c r="G153" s="22"/>
      <c r="H153" s="22"/>
      <c r="I153" s="22"/>
      <c r="J153" s="22"/>
      <c r="K153" s="22"/>
      <c r="L153" s="22"/>
      <c r="M153" s="22"/>
    </row>
    <row r="154" spans="1:13" x14ac:dyDescent="0.25">
      <c r="A154" s="16"/>
      <c r="B154" s="22"/>
      <c r="C154" s="79"/>
      <c r="D154" s="22"/>
      <c r="E154" s="16"/>
      <c r="F154" s="22"/>
      <c r="G154" s="22"/>
      <c r="H154" s="22"/>
      <c r="I154" s="22"/>
      <c r="J154" s="22"/>
      <c r="K154" s="22"/>
      <c r="L154" s="22"/>
      <c r="M154" s="22"/>
    </row>
    <row r="155" spans="1:13" x14ac:dyDescent="0.25">
      <c r="A155" s="16"/>
      <c r="B155" s="22"/>
      <c r="C155" s="79"/>
      <c r="D155" s="22"/>
      <c r="E155" s="16"/>
      <c r="F155" s="22"/>
      <c r="G155" s="22"/>
      <c r="H155" s="22"/>
      <c r="I155" s="22"/>
      <c r="J155" s="22"/>
      <c r="K155" s="22"/>
      <c r="L155" s="22"/>
      <c r="M155" s="22"/>
    </row>
    <row r="156" spans="1:13" x14ac:dyDescent="0.25">
      <c r="A156" s="16"/>
      <c r="B156" s="22"/>
      <c r="C156" s="79"/>
      <c r="D156" s="22"/>
      <c r="E156" s="16"/>
      <c r="F156" s="22"/>
      <c r="G156" s="22"/>
      <c r="H156" s="22"/>
      <c r="I156" s="22"/>
      <c r="J156" s="22"/>
      <c r="K156" s="22"/>
      <c r="L156" s="22"/>
      <c r="M156" s="22"/>
    </row>
    <row r="157" spans="1:13" x14ac:dyDescent="0.25">
      <c r="A157" s="16"/>
      <c r="B157" s="22"/>
      <c r="C157" s="79"/>
      <c r="D157" s="22"/>
      <c r="E157" s="16"/>
      <c r="F157" s="22"/>
      <c r="G157" s="22"/>
      <c r="H157" s="22"/>
      <c r="I157" s="22"/>
      <c r="J157" s="22"/>
      <c r="K157" s="22"/>
      <c r="L157" s="22"/>
      <c r="M157" s="22"/>
    </row>
    <row r="158" spans="1:13" x14ac:dyDescent="0.25">
      <c r="A158" s="16"/>
      <c r="B158" s="22"/>
      <c r="C158" s="79"/>
      <c r="D158" s="22"/>
      <c r="E158" s="16"/>
      <c r="F158" s="22"/>
      <c r="G158" s="22"/>
      <c r="H158" s="22"/>
      <c r="I158" s="22"/>
      <c r="J158" s="22"/>
      <c r="K158" s="22"/>
      <c r="L158" s="22"/>
      <c r="M158" s="22"/>
    </row>
    <row r="159" spans="1:13" x14ac:dyDescent="0.25">
      <c r="A159" s="16"/>
      <c r="B159" s="22"/>
      <c r="C159" s="79"/>
      <c r="D159" s="22"/>
      <c r="E159" s="16"/>
      <c r="F159" s="22"/>
      <c r="G159" s="22"/>
      <c r="H159" s="22"/>
      <c r="I159" s="22"/>
      <c r="J159" s="22"/>
      <c r="K159" s="22"/>
      <c r="L159" s="22"/>
      <c r="M159" s="22"/>
    </row>
    <row r="160" spans="1:13" x14ac:dyDescent="0.25">
      <c r="A160" s="16"/>
      <c r="B160" s="22"/>
      <c r="C160" s="79"/>
      <c r="D160" s="22"/>
      <c r="E160" s="16"/>
      <c r="F160" s="22"/>
      <c r="G160" s="22"/>
      <c r="H160" s="22"/>
      <c r="I160" s="22"/>
      <c r="J160" s="22"/>
      <c r="K160" s="22"/>
      <c r="L160" s="22"/>
      <c r="M160" s="22"/>
    </row>
    <row r="161" spans="1:13" x14ac:dyDescent="0.25">
      <c r="A161" s="16"/>
      <c r="B161" s="22"/>
      <c r="C161" s="79"/>
      <c r="D161" s="22"/>
      <c r="E161" s="16"/>
      <c r="F161" s="22"/>
      <c r="G161" s="22"/>
      <c r="H161" s="22"/>
      <c r="I161" s="22"/>
      <c r="J161" s="22"/>
      <c r="K161" s="22"/>
      <c r="L161" s="22"/>
      <c r="M161" s="22"/>
    </row>
    <row r="162" spans="1:13" x14ac:dyDescent="0.25">
      <c r="A162" s="16"/>
      <c r="B162" s="22"/>
      <c r="C162" s="79"/>
      <c r="D162" s="22"/>
      <c r="E162" s="16"/>
      <c r="F162" s="22"/>
      <c r="G162" s="22"/>
      <c r="H162" s="22"/>
      <c r="I162" s="22"/>
      <c r="J162" s="22"/>
      <c r="K162" s="22"/>
      <c r="L162" s="22"/>
      <c r="M162" s="22"/>
    </row>
    <row r="163" spans="1:13" x14ac:dyDescent="0.25">
      <c r="A163" s="16"/>
      <c r="B163" s="22"/>
      <c r="C163" s="79"/>
      <c r="D163" s="22"/>
      <c r="E163" s="16"/>
      <c r="F163" s="22"/>
      <c r="G163" s="22"/>
      <c r="H163" s="22"/>
      <c r="I163" s="22"/>
      <c r="J163" s="22"/>
      <c r="K163" s="22"/>
      <c r="L163" s="22"/>
      <c r="M163" s="22"/>
    </row>
    <row r="164" spans="1:13" x14ac:dyDescent="0.25">
      <c r="A164" s="16"/>
      <c r="B164" s="22"/>
      <c r="C164" s="79"/>
      <c r="D164" s="22"/>
      <c r="E164" s="16"/>
      <c r="F164" s="22"/>
      <c r="G164" s="22"/>
      <c r="H164" s="22"/>
      <c r="I164" s="22"/>
      <c r="J164" s="22"/>
      <c r="K164" s="22"/>
      <c r="L164" s="22"/>
      <c r="M164" s="22"/>
    </row>
    <row r="165" spans="1:13" x14ac:dyDescent="0.25">
      <c r="A165" s="16"/>
      <c r="B165" s="22"/>
      <c r="C165" s="79"/>
      <c r="D165" s="22"/>
      <c r="E165" s="16"/>
      <c r="F165" s="22"/>
      <c r="G165" s="22"/>
      <c r="H165" s="22"/>
      <c r="I165" s="22"/>
      <c r="J165" s="22"/>
      <c r="K165" s="22"/>
      <c r="L165" s="22"/>
      <c r="M165" s="22"/>
    </row>
    <row r="166" spans="1:13" x14ac:dyDescent="0.25">
      <c r="A166" s="16"/>
      <c r="B166" s="22"/>
      <c r="C166" s="79"/>
      <c r="D166" s="22"/>
      <c r="E166" s="16"/>
      <c r="F166" s="22"/>
      <c r="G166" s="22"/>
      <c r="H166" s="22"/>
      <c r="I166" s="22"/>
      <c r="J166" s="22"/>
      <c r="K166" s="22"/>
      <c r="L166" s="22"/>
      <c r="M166" s="22"/>
    </row>
    <row r="167" spans="1:13" x14ac:dyDescent="0.25">
      <c r="A167" s="16"/>
      <c r="B167" s="22"/>
      <c r="C167" s="79"/>
      <c r="D167" s="22"/>
      <c r="E167" s="16"/>
      <c r="F167" s="22"/>
      <c r="G167" s="22"/>
      <c r="H167" s="22"/>
      <c r="I167" s="22"/>
      <c r="J167" s="22"/>
      <c r="K167" s="22"/>
      <c r="L167" s="22"/>
      <c r="M167" s="22"/>
    </row>
  </sheetData>
  <mergeCells count="2">
    <mergeCell ref="A2:E2"/>
    <mergeCell ref="A7:E7"/>
  </mergeCells>
  <printOptions horizontalCentered="1"/>
  <pageMargins left="0.23622047244094491" right="0.23622047244094491" top="0.74803149606299213" bottom="0.74803149606299213" header="0.31496062992125984" footer="0.31496062992125984"/>
  <pageSetup scale="68"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66"/>
  <sheetViews>
    <sheetView showGridLines="0" showRuler="0" showWhiteSpace="0" zoomScaleNormal="100" workbookViewId="0"/>
  </sheetViews>
  <sheetFormatPr defaultRowHeight="15" x14ac:dyDescent="0.25"/>
  <cols>
    <col min="1" max="1" width="45.5703125" style="11" customWidth="1"/>
    <col min="2" max="2" width="10.85546875" style="4" customWidth="1"/>
    <col min="3" max="3" width="15.5703125" style="23" customWidth="1"/>
    <col min="4" max="4" width="9.140625" style="4" customWidth="1"/>
    <col min="5" max="5" width="70.7109375" style="11" customWidth="1"/>
    <col min="6" max="16384" width="9.140625" style="23"/>
  </cols>
  <sheetData>
    <row r="1" spans="1:14" x14ac:dyDescent="0.2">
      <c r="A1" s="138" t="s">
        <v>182</v>
      </c>
    </row>
    <row r="2" spans="1:14" ht="21" x14ac:dyDescent="0.25">
      <c r="A2" s="164" t="s">
        <v>5</v>
      </c>
      <c r="B2" s="164"/>
      <c r="C2" s="164"/>
      <c r="D2" s="164"/>
      <c r="E2" s="164"/>
      <c r="F2" s="22"/>
      <c r="G2" s="22"/>
      <c r="H2" s="22"/>
      <c r="I2" s="22"/>
      <c r="J2" s="22"/>
      <c r="K2" s="22"/>
      <c r="L2" s="22"/>
      <c r="M2" s="22"/>
    </row>
    <row r="3" spans="1:14" ht="21" x14ac:dyDescent="0.25">
      <c r="A3" s="85"/>
      <c r="B3" s="85"/>
      <c r="C3" s="85"/>
      <c r="D3" s="85"/>
      <c r="E3" s="85"/>
      <c r="F3" s="22"/>
      <c r="G3" s="22"/>
      <c r="H3" s="22"/>
      <c r="I3" s="22"/>
      <c r="J3" s="22"/>
      <c r="K3" s="22"/>
      <c r="L3" s="22"/>
      <c r="M3" s="22"/>
    </row>
    <row r="4" spans="1:14" ht="15.75" customHeight="1" x14ac:dyDescent="0.25">
      <c r="A4" s="85"/>
      <c r="B4" s="2"/>
      <c r="D4" s="1"/>
      <c r="E4" s="16"/>
      <c r="F4" s="22"/>
      <c r="G4" s="22"/>
      <c r="H4" s="22"/>
      <c r="I4" s="22"/>
      <c r="J4" s="22"/>
      <c r="K4" s="22"/>
      <c r="L4" s="22"/>
      <c r="M4" s="22"/>
    </row>
    <row r="5" spans="1:14" ht="15" customHeight="1" x14ac:dyDescent="0.25">
      <c r="A5" s="85"/>
      <c r="B5" s="2"/>
      <c r="D5" s="1"/>
      <c r="E5" s="16"/>
      <c r="F5" s="22"/>
      <c r="G5" s="22"/>
      <c r="H5" s="22"/>
      <c r="I5" s="22"/>
      <c r="J5" s="22"/>
      <c r="K5" s="22"/>
      <c r="L5" s="22"/>
      <c r="M5" s="22"/>
    </row>
    <row r="6" spans="1:14" ht="15" customHeight="1" x14ac:dyDescent="0.25">
      <c r="A6" s="85"/>
      <c r="B6" s="2"/>
      <c r="D6" s="1"/>
      <c r="E6" s="16"/>
      <c r="F6" s="22"/>
      <c r="G6" s="22"/>
      <c r="H6" s="22"/>
      <c r="I6" s="22"/>
      <c r="J6" s="22"/>
      <c r="K6" s="22"/>
      <c r="L6" s="22"/>
      <c r="M6" s="22"/>
    </row>
    <row r="7" spans="1:14" ht="5.25" customHeight="1" x14ac:dyDescent="0.25">
      <c r="A7" s="165"/>
      <c r="B7" s="166"/>
      <c r="C7" s="166"/>
      <c r="D7" s="166"/>
      <c r="E7" s="166"/>
      <c r="F7" s="22"/>
      <c r="G7" s="22"/>
      <c r="H7" s="22"/>
      <c r="I7" s="22"/>
      <c r="J7" s="22"/>
      <c r="K7" s="22"/>
      <c r="L7" s="22"/>
      <c r="M7" s="22"/>
    </row>
    <row r="8" spans="1:14" ht="30" x14ac:dyDescent="0.25">
      <c r="A8" s="40" t="s">
        <v>109</v>
      </c>
      <c r="B8" s="12" t="s">
        <v>108</v>
      </c>
      <c r="C8" s="51" t="s">
        <v>107</v>
      </c>
      <c r="D8" s="84" t="s">
        <v>106</v>
      </c>
      <c r="E8" s="12" t="s">
        <v>0</v>
      </c>
      <c r="F8" s="38"/>
      <c r="G8" s="38"/>
      <c r="H8" s="38"/>
      <c r="I8" s="38"/>
      <c r="J8" s="38"/>
      <c r="K8" s="38"/>
      <c r="L8" s="38"/>
      <c r="M8" s="38"/>
      <c r="N8" s="97"/>
    </row>
    <row r="9" spans="1:14" ht="30" x14ac:dyDescent="0.25">
      <c r="A9" s="18" t="s">
        <v>143</v>
      </c>
      <c r="B9" s="5" t="s">
        <v>18</v>
      </c>
      <c r="C9" s="86">
        <f>'1. VALEURS REQUISES A ENTRER'!D8</f>
        <v>0</v>
      </c>
      <c r="D9" s="5" t="s">
        <v>1</v>
      </c>
      <c r="E9" s="17" t="s">
        <v>90</v>
      </c>
      <c r="F9" s="38"/>
      <c r="G9" s="38"/>
      <c r="H9" s="38"/>
      <c r="I9" s="38"/>
      <c r="J9" s="38"/>
      <c r="K9" s="38"/>
      <c r="L9" s="38"/>
      <c r="M9" s="38"/>
      <c r="N9" s="97"/>
    </row>
    <row r="10" spans="1:14" ht="15" customHeight="1" x14ac:dyDescent="0.25">
      <c r="A10" s="18" t="s">
        <v>163</v>
      </c>
      <c r="B10" s="5" t="s">
        <v>19</v>
      </c>
      <c r="C10" s="87">
        <f>'1. VALEURS REQUISES A ENTRER'!D30</f>
        <v>0</v>
      </c>
      <c r="D10" s="5" t="s">
        <v>6</v>
      </c>
      <c r="E10" s="18" t="s">
        <v>7</v>
      </c>
      <c r="F10" s="38"/>
      <c r="G10" s="38"/>
      <c r="H10" s="38"/>
      <c r="I10" s="38"/>
      <c r="J10" s="38"/>
      <c r="K10" s="38"/>
      <c r="L10" s="38"/>
      <c r="M10" s="38"/>
      <c r="N10" s="97"/>
    </row>
    <row r="11" spans="1:14" ht="15" customHeight="1" x14ac:dyDescent="0.25">
      <c r="A11" s="18" t="s">
        <v>145</v>
      </c>
      <c r="B11" s="5" t="s">
        <v>20</v>
      </c>
      <c r="C11" s="88" t="e">
        <f>C10/C9</f>
        <v>#DIV/0!</v>
      </c>
      <c r="D11" s="5" t="s">
        <v>15</v>
      </c>
      <c r="E11" s="18" t="s">
        <v>8</v>
      </c>
      <c r="F11" s="38"/>
      <c r="G11" s="38"/>
      <c r="H11" s="38"/>
      <c r="I11" s="38"/>
      <c r="J11" s="38"/>
      <c r="K11" s="38"/>
      <c r="L11" s="38"/>
      <c r="M11" s="38"/>
      <c r="N11" s="97"/>
    </row>
    <row r="12" spans="1:14" ht="15" customHeight="1" x14ac:dyDescent="0.25">
      <c r="A12" s="19"/>
      <c r="B12" s="7"/>
      <c r="C12" s="19"/>
      <c r="D12" s="7"/>
      <c r="E12" s="19"/>
      <c r="F12" s="38"/>
      <c r="G12" s="38"/>
      <c r="H12" s="38"/>
      <c r="I12" s="38"/>
      <c r="J12" s="38"/>
      <c r="K12" s="38"/>
      <c r="L12" s="38"/>
      <c r="M12" s="38"/>
      <c r="N12" s="97"/>
    </row>
    <row r="13" spans="1:14" ht="15" customHeight="1" x14ac:dyDescent="0.25">
      <c r="A13" s="18" t="s">
        <v>164</v>
      </c>
      <c r="B13" s="5" t="s">
        <v>21</v>
      </c>
      <c r="C13" s="89">
        <f>'1. VALEURS REQUISES A ENTRER'!D17</f>
        <v>0</v>
      </c>
      <c r="D13" s="5" t="s">
        <v>15</v>
      </c>
      <c r="E13" s="18" t="s">
        <v>9</v>
      </c>
      <c r="F13" s="38"/>
      <c r="G13" s="38"/>
      <c r="H13" s="38"/>
      <c r="I13" s="38"/>
      <c r="J13" s="38"/>
      <c r="K13" s="38"/>
      <c r="L13" s="38"/>
      <c r="M13" s="38"/>
      <c r="N13" s="97"/>
    </row>
    <row r="14" spans="1:14" ht="15" customHeight="1" x14ac:dyDescent="0.25">
      <c r="A14" s="18" t="s">
        <v>165</v>
      </c>
      <c r="B14" s="5" t="s">
        <v>22</v>
      </c>
      <c r="C14" s="90" t="e">
        <f>C11-C13</f>
        <v>#DIV/0!</v>
      </c>
      <c r="D14" s="5" t="s">
        <v>15</v>
      </c>
      <c r="E14" s="18" t="s">
        <v>8</v>
      </c>
      <c r="F14" s="38"/>
      <c r="G14" s="38"/>
      <c r="H14" s="38"/>
      <c r="I14" s="38"/>
      <c r="J14" s="38"/>
      <c r="K14" s="38"/>
      <c r="L14" s="38"/>
      <c r="M14" s="38"/>
      <c r="N14" s="97"/>
    </row>
    <row r="15" spans="1:14" ht="15" customHeight="1" x14ac:dyDescent="0.25">
      <c r="A15" s="19"/>
      <c r="B15" s="7"/>
      <c r="C15" s="19"/>
      <c r="D15" s="7"/>
      <c r="E15" s="19"/>
      <c r="F15" s="38"/>
      <c r="G15" s="38"/>
      <c r="H15" s="38"/>
      <c r="I15" s="38"/>
      <c r="J15" s="38"/>
      <c r="K15" s="38"/>
      <c r="L15" s="38"/>
      <c r="M15" s="38"/>
      <c r="N15" s="97"/>
    </row>
    <row r="16" spans="1:14" ht="30" customHeight="1" x14ac:dyDescent="0.25">
      <c r="A16" s="18" t="s">
        <v>10</v>
      </c>
      <c r="B16" s="5" t="s">
        <v>23</v>
      </c>
      <c r="C16" s="91">
        <f>'1. VALEURS REQUISES A ENTRER'!D11</f>
        <v>0</v>
      </c>
      <c r="D16" s="5" t="s">
        <v>1</v>
      </c>
      <c r="E16" s="17" t="s">
        <v>178</v>
      </c>
      <c r="F16" s="38"/>
      <c r="G16" s="38"/>
      <c r="H16" s="38"/>
      <c r="I16" s="38"/>
      <c r="J16" s="38"/>
      <c r="K16" s="38"/>
      <c r="L16" s="38"/>
      <c r="M16" s="38"/>
      <c r="N16" s="97"/>
    </row>
    <row r="17" spans="1:14" ht="30" x14ac:dyDescent="0.25">
      <c r="A17" s="18" t="s">
        <v>136</v>
      </c>
      <c r="B17" s="5" t="s">
        <v>24</v>
      </c>
      <c r="C17" s="91" t="e">
        <f>'1. VALEURS REQUISES A ENTRER'!D35</f>
        <v>#REF!</v>
      </c>
      <c r="D17" s="5" t="s">
        <v>1</v>
      </c>
      <c r="E17" s="18" t="s">
        <v>11</v>
      </c>
      <c r="F17" s="38"/>
      <c r="G17" s="38"/>
      <c r="H17" s="38"/>
      <c r="I17" s="38"/>
      <c r="J17" s="38"/>
      <c r="K17" s="38"/>
      <c r="L17" s="38"/>
      <c r="M17" s="38"/>
      <c r="N17" s="97"/>
    </row>
    <row r="18" spans="1:14" ht="30" x14ac:dyDescent="0.25">
      <c r="A18" s="18" t="s">
        <v>12</v>
      </c>
      <c r="B18" s="5" t="s">
        <v>25</v>
      </c>
      <c r="C18" s="33">
        <f>'1. VALEURS REQUISES A ENTRER'!D34</f>
        <v>0</v>
      </c>
      <c r="D18" s="5" t="s">
        <v>1</v>
      </c>
      <c r="E18" s="18" t="s">
        <v>111</v>
      </c>
      <c r="F18" s="38"/>
      <c r="G18" s="38"/>
      <c r="H18" s="38"/>
      <c r="I18" s="38"/>
      <c r="J18" s="38"/>
      <c r="K18" s="38"/>
      <c r="L18" s="38"/>
      <c r="M18" s="38"/>
      <c r="N18" s="97"/>
    </row>
    <row r="19" spans="1:14" ht="15" customHeight="1" x14ac:dyDescent="0.25">
      <c r="A19" s="19"/>
      <c r="B19" s="7"/>
      <c r="C19" s="19"/>
      <c r="D19" s="7"/>
      <c r="E19" s="19"/>
      <c r="F19" s="38"/>
      <c r="G19" s="38"/>
      <c r="H19" s="38"/>
      <c r="I19" s="38"/>
      <c r="J19" s="38"/>
      <c r="K19" s="38"/>
      <c r="L19" s="38"/>
      <c r="M19" s="38"/>
      <c r="N19" s="97"/>
    </row>
    <row r="20" spans="1:14" ht="15" customHeight="1" x14ac:dyDescent="0.25">
      <c r="A20" s="18" t="s">
        <v>148</v>
      </c>
      <c r="B20" s="5" t="s">
        <v>26</v>
      </c>
      <c r="C20" s="92" t="e">
        <f>(C16+C17)*(1+C18)</f>
        <v>#REF!</v>
      </c>
      <c r="D20" s="5" t="s">
        <v>1</v>
      </c>
      <c r="E20" s="18" t="s">
        <v>8</v>
      </c>
      <c r="F20" s="38"/>
      <c r="G20" s="38"/>
      <c r="H20" s="38"/>
      <c r="I20" s="38"/>
      <c r="J20" s="38"/>
      <c r="K20" s="38"/>
      <c r="L20" s="38"/>
      <c r="M20" s="38"/>
      <c r="N20" s="97"/>
    </row>
    <row r="21" spans="1:14" ht="30" customHeight="1" x14ac:dyDescent="0.25">
      <c r="A21" s="18" t="s">
        <v>149</v>
      </c>
      <c r="B21" s="5" t="s">
        <v>27</v>
      </c>
      <c r="C21" s="93" t="e">
        <f>C20/C9-1</f>
        <v>#REF!</v>
      </c>
      <c r="D21" s="5" t="s">
        <v>3</v>
      </c>
      <c r="E21" s="18" t="s">
        <v>8</v>
      </c>
      <c r="F21" s="38"/>
      <c r="G21" s="38"/>
      <c r="H21" s="38"/>
      <c r="I21" s="38"/>
      <c r="J21" s="38"/>
      <c r="K21" s="38"/>
      <c r="L21" s="38"/>
      <c r="M21" s="38"/>
      <c r="N21" s="97"/>
    </row>
    <row r="22" spans="1:14" ht="15" customHeight="1" x14ac:dyDescent="0.25">
      <c r="A22" s="19"/>
      <c r="B22" s="7"/>
      <c r="C22" s="19"/>
      <c r="D22" s="7"/>
      <c r="E22" s="19"/>
      <c r="F22" s="38"/>
      <c r="G22" s="38"/>
      <c r="H22" s="38"/>
      <c r="I22" s="38"/>
      <c r="J22" s="38"/>
      <c r="K22" s="38"/>
      <c r="L22" s="38"/>
      <c r="M22" s="38"/>
      <c r="N22" s="97"/>
    </row>
    <row r="23" spans="1:14" ht="15" customHeight="1" x14ac:dyDescent="0.25">
      <c r="A23" s="70" t="s">
        <v>166</v>
      </c>
      <c r="B23" s="5" t="s">
        <v>28</v>
      </c>
      <c r="C23" s="88">
        <f>'1. VALEURS REQUISES A ENTRER'!D21</f>
        <v>0</v>
      </c>
      <c r="D23" s="5" t="s">
        <v>15</v>
      </c>
      <c r="E23" s="18" t="s">
        <v>9</v>
      </c>
      <c r="F23" s="38"/>
      <c r="G23" s="38"/>
      <c r="H23" s="38"/>
      <c r="I23" s="38"/>
      <c r="J23" s="38"/>
      <c r="K23" s="38"/>
      <c r="L23" s="38"/>
      <c r="M23" s="38"/>
      <c r="N23" s="97"/>
    </row>
    <row r="24" spans="1:14" ht="30" x14ac:dyDescent="0.25">
      <c r="A24" s="18" t="s">
        <v>167</v>
      </c>
      <c r="B24" s="5" t="s">
        <v>29</v>
      </c>
      <c r="C24" s="33">
        <f>'1. VALEURS REQUISES A ENTRER'!D19</f>
        <v>0</v>
      </c>
      <c r="D24" s="5" t="s">
        <v>4</v>
      </c>
      <c r="E24" s="18" t="s">
        <v>9</v>
      </c>
      <c r="F24" s="38"/>
      <c r="G24" s="38"/>
      <c r="H24" s="38"/>
      <c r="I24" s="38" t="s">
        <v>2</v>
      </c>
      <c r="J24" s="38"/>
      <c r="K24" s="38"/>
      <c r="L24" s="38"/>
      <c r="M24" s="38"/>
      <c r="N24" s="97"/>
    </row>
    <row r="25" spans="1:14" ht="30" x14ac:dyDescent="0.25">
      <c r="A25" s="18" t="s">
        <v>168</v>
      </c>
      <c r="B25" s="5" t="s">
        <v>30</v>
      </c>
      <c r="C25" s="33">
        <f>'1. VALEURS REQUISES A ENTRER'!D22</f>
        <v>0</v>
      </c>
      <c r="D25" s="5" t="s">
        <v>4</v>
      </c>
      <c r="E25" s="18" t="s">
        <v>9</v>
      </c>
      <c r="F25" s="38"/>
      <c r="G25" s="38"/>
      <c r="H25" s="38" t="s">
        <v>2</v>
      </c>
      <c r="I25" s="38"/>
      <c r="J25" s="38"/>
      <c r="K25" s="38"/>
      <c r="L25" s="38"/>
      <c r="M25" s="38"/>
      <c r="N25" s="97"/>
    </row>
    <row r="26" spans="1:14" ht="15" customHeight="1" x14ac:dyDescent="0.25">
      <c r="A26" s="70" t="s">
        <v>153</v>
      </c>
      <c r="B26" s="5" t="s">
        <v>31</v>
      </c>
      <c r="C26" s="94" t="e">
        <f>C14*(1+C24)*(1+C25)</f>
        <v>#DIV/0!</v>
      </c>
      <c r="D26" s="5" t="s">
        <v>15</v>
      </c>
      <c r="E26" s="18" t="s">
        <v>8</v>
      </c>
      <c r="F26" s="38"/>
      <c r="G26" s="38"/>
      <c r="H26" s="38" t="s">
        <v>2</v>
      </c>
      <c r="I26" s="38"/>
      <c r="J26" s="38" t="s">
        <v>2</v>
      </c>
      <c r="K26" s="38"/>
      <c r="L26" s="38"/>
      <c r="M26" s="38"/>
      <c r="N26" s="97"/>
    </row>
    <row r="27" spans="1:14" ht="15" customHeight="1" x14ac:dyDescent="0.25">
      <c r="A27" s="70" t="s">
        <v>155</v>
      </c>
      <c r="B27" s="14" t="s">
        <v>32</v>
      </c>
      <c r="C27" s="94" t="e">
        <f>C23+C26</f>
        <v>#DIV/0!</v>
      </c>
      <c r="D27" s="5" t="s">
        <v>15</v>
      </c>
      <c r="E27" s="18" t="s">
        <v>8</v>
      </c>
      <c r="F27" s="38"/>
      <c r="G27" s="38"/>
      <c r="H27" s="38"/>
      <c r="I27" s="38"/>
      <c r="J27" s="38"/>
      <c r="K27" s="38"/>
      <c r="L27" s="38"/>
      <c r="M27" s="38"/>
      <c r="N27" s="97"/>
    </row>
    <row r="28" spans="1:14" ht="30" customHeight="1" x14ac:dyDescent="0.25">
      <c r="A28" s="18" t="s">
        <v>156</v>
      </c>
      <c r="B28" s="5" t="s">
        <v>33</v>
      </c>
      <c r="C28" s="93" t="e">
        <f>C27/C11-1</f>
        <v>#DIV/0!</v>
      </c>
      <c r="D28" s="5" t="s">
        <v>4</v>
      </c>
      <c r="E28" s="18" t="s">
        <v>8</v>
      </c>
      <c r="F28" s="38"/>
      <c r="G28" s="38"/>
      <c r="H28" s="38"/>
      <c r="I28" s="38"/>
      <c r="J28" s="38"/>
      <c r="K28" s="38"/>
      <c r="L28" s="38"/>
      <c r="M28" s="38"/>
      <c r="N28" s="97"/>
    </row>
    <row r="29" spans="1:14" ht="15" customHeight="1" x14ac:dyDescent="0.25">
      <c r="A29" s="19"/>
      <c r="B29" s="7"/>
      <c r="C29" s="19"/>
      <c r="D29" s="7"/>
      <c r="E29" s="19"/>
      <c r="F29" s="38"/>
      <c r="G29" s="38"/>
      <c r="H29" s="38"/>
      <c r="I29" s="38"/>
      <c r="J29" s="38"/>
      <c r="K29" s="38"/>
      <c r="L29" s="38"/>
      <c r="M29" s="38"/>
      <c r="N29" s="97"/>
    </row>
    <row r="30" spans="1:14" ht="15" customHeight="1" x14ac:dyDescent="0.25">
      <c r="A30" s="72" t="s">
        <v>169</v>
      </c>
      <c r="B30" s="95" t="s">
        <v>34</v>
      </c>
      <c r="C30" s="96" t="e">
        <f>ROUND(C27*C20,-3)</f>
        <v>#DIV/0!</v>
      </c>
      <c r="D30" s="8"/>
      <c r="E30" s="20" t="s">
        <v>110</v>
      </c>
      <c r="F30" s="38"/>
      <c r="G30" s="38"/>
      <c r="H30" s="38"/>
      <c r="I30" s="38"/>
      <c r="J30" s="38"/>
      <c r="K30" s="38"/>
      <c r="L30" s="38"/>
      <c r="M30" s="38"/>
      <c r="N30" s="97"/>
    </row>
    <row r="31" spans="1:14" ht="30" customHeight="1" x14ac:dyDescent="0.25">
      <c r="A31" s="18" t="s">
        <v>156</v>
      </c>
      <c r="B31" s="5" t="s">
        <v>35</v>
      </c>
      <c r="C31" s="37" t="e">
        <f>C30/C10-1</f>
        <v>#DIV/0!</v>
      </c>
      <c r="D31" s="5" t="s">
        <v>4</v>
      </c>
      <c r="E31" s="18" t="s">
        <v>8</v>
      </c>
      <c r="F31" s="38"/>
      <c r="G31" s="38"/>
      <c r="H31" s="38"/>
      <c r="I31" s="38"/>
      <c r="J31" s="38"/>
      <c r="K31" s="38"/>
      <c r="L31" s="38"/>
      <c r="M31" s="38"/>
      <c r="N31" s="97"/>
    </row>
    <row r="32" spans="1:14" ht="15" customHeight="1" x14ac:dyDescent="0.25">
      <c r="A32" s="18" t="s">
        <v>170</v>
      </c>
      <c r="B32" s="5" t="s">
        <v>36</v>
      </c>
      <c r="C32" s="87">
        <f>'1. VALEURS REQUISES A ENTRER'!D32</f>
        <v>0</v>
      </c>
      <c r="D32" s="5"/>
      <c r="E32" s="18" t="s">
        <v>7</v>
      </c>
      <c r="F32" s="38"/>
      <c r="G32" s="38"/>
      <c r="H32" s="38"/>
      <c r="I32" s="38"/>
      <c r="J32" s="38"/>
      <c r="K32" s="38"/>
      <c r="L32" s="38"/>
      <c r="M32" s="38"/>
      <c r="N32" s="97"/>
    </row>
    <row r="33" spans="1:14" ht="30" customHeight="1" x14ac:dyDescent="0.25">
      <c r="A33" s="18" t="s">
        <v>159</v>
      </c>
      <c r="B33" s="5" t="s">
        <v>37</v>
      </c>
      <c r="C33" s="37" t="e">
        <f>C30/C32-1</f>
        <v>#DIV/0!</v>
      </c>
      <c r="D33" s="5" t="s">
        <v>4</v>
      </c>
      <c r="E33" s="18" t="s">
        <v>8</v>
      </c>
      <c r="F33" s="38"/>
      <c r="G33" s="38"/>
      <c r="H33" s="38"/>
      <c r="I33" s="38"/>
      <c r="J33" s="38"/>
      <c r="K33" s="38"/>
      <c r="L33" s="38"/>
      <c r="M33" s="38"/>
      <c r="N33" s="97"/>
    </row>
    <row r="34" spans="1:14" x14ac:dyDescent="0.25">
      <c r="A34" s="21"/>
      <c r="B34" s="3"/>
      <c r="C34" s="38"/>
      <c r="D34" s="3"/>
      <c r="E34" s="21"/>
      <c r="F34" s="38"/>
      <c r="G34" s="38"/>
      <c r="H34" s="38"/>
      <c r="I34" s="38"/>
      <c r="J34" s="38"/>
      <c r="K34" s="38"/>
      <c r="L34" s="38"/>
      <c r="M34" s="38"/>
      <c r="N34" s="97"/>
    </row>
    <row r="35" spans="1:14" x14ac:dyDescent="0.25">
      <c r="A35" s="21"/>
      <c r="B35" s="3"/>
      <c r="C35" s="38"/>
      <c r="D35" s="3"/>
      <c r="E35" s="21"/>
      <c r="F35" s="38"/>
      <c r="G35" s="38"/>
      <c r="H35" s="38"/>
      <c r="I35" s="38"/>
      <c r="J35" s="38"/>
      <c r="K35" s="38"/>
      <c r="L35" s="38"/>
      <c r="M35" s="38"/>
      <c r="N35" s="97"/>
    </row>
    <row r="36" spans="1:14" x14ac:dyDescent="0.25">
      <c r="A36" s="16"/>
      <c r="B36" s="1"/>
      <c r="C36" s="22"/>
      <c r="D36" s="1"/>
      <c r="E36" s="16"/>
      <c r="F36" s="22"/>
      <c r="G36" s="22"/>
      <c r="H36" s="22"/>
      <c r="I36" s="22"/>
      <c r="J36" s="22"/>
      <c r="K36" s="22"/>
      <c r="L36" s="22"/>
      <c r="M36" s="22"/>
    </row>
    <row r="37" spans="1:14" x14ac:dyDescent="0.25">
      <c r="A37" s="16"/>
      <c r="B37" s="1"/>
      <c r="C37" s="22"/>
      <c r="D37" s="1"/>
      <c r="E37" s="16"/>
      <c r="F37" s="22"/>
      <c r="G37" s="22"/>
      <c r="H37" s="22"/>
      <c r="I37" s="22"/>
      <c r="J37" s="22"/>
      <c r="K37" s="22"/>
      <c r="L37" s="22"/>
      <c r="M37" s="22"/>
    </row>
    <row r="38" spans="1:14" x14ac:dyDescent="0.25">
      <c r="A38" s="16"/>
      <c r="B38" s="1"/>
      <c r="C38" s="22"/>
      <c r="D38" s="1"/>
      <c r="E38" s="16"/>
      <c r="F38" s="22"/>
      <c r="G38" s="22"/>
      <c r="H38" s="22"/>
      <c r="I38" s="22"/>
      <c r="J38" s="22"/>
      <c r="K38" s="22"/>
      <c r="L38" s="22"/>
      <c r="M38" s="22"/>
    </row>
    <row r="39" spans="1:14" x14ac:dyDescent="0.25">
      <c r="A39" s="16"/>
      <c r="B39" s="1"/>
      <c r="C39" s="22"/>
      <c r="D39" s="1"/>
      <c r="E39" s="16"/>
      <c r="F39" s="22"/>
      <c r="G39" s="22"/>
      <c r="H39" s="22"/>
      <c r="I39" s="22"/>
      <c r="J39" s="22"/>
      <c r="K39" s="22"/>
      <c r="L39" s="22"/>
      <c r="M39" s="22"/>
    </row>
    <row r="40" spans="1:14" x14ac:dyDescent="0.25">
      <c r="A40" s="16"/>
      <c r="B40" s="1"/>
      <c r="C40" s="22"/>
      <c r="D40" s="1"/>
      <c r="E40" s="16"/>
      <c r="F40" s="22"/>
      <c r="G40" s="22"/>
      <c r="H40" s="22"/>
      <c r="I40" s="22"/>
      <c r="J40" s="22"/>
      <c r="K40" s="22"/>
      <c r="L40" s="22"/>
      <c r="M40" s="22"/>
    </row>
    <row r="41" spans="1:14" x14ac:dyDescent="0.25">
      <c r="A41" s="16"/>
      <c r="B41" s="1"/>
      <c r="C41" s="22"/>
      <c r="D41" s="1"/>
      <c r="E41" s="16"/>
      <c r="F41" s="22"/>
      <c r="G41" s="22"/>
      <c r="H41" s="22"/>
      <c r="I41" s="22"/>
      <c r="J41" s="22"/>
      <c r="K41" s="22"/>
      <c r="L41" s="22"/>
      <c r="M41" s="22"/>
    </row>
    <row r="42" spans="1:14" x14ac:dyDescent="0.25">
      <c r="A42" s="16"/>
      <c r="B42" s="1"/>
      <c r="C42" s="22"/>
      <c r="D42" s="1"/>
      <c r="E42" s="16"/>
      <c r="F42" s="22"/>
      <c r="G42" s="22"/>
      <c r="H42" s="22"/>
      <c r="I42" s="22"/>
      <c r="J42" s="22"/>
      <c r="K42" s="22"/>
      <c r="L42" s="22"/>
      <c r="M42" s="22"/>
    </row>
    <row r="43" spans="1:14" x14ac:dyDescent="0.25">
      <c r="A43" s="16"/>
      <c r="B43" s="1"/>
      <c r="C43" s="22"/>
      <c r="D43" s="1"/>
      <c r="E43" s="16"/>
      <c r="F43" s="22"/>
      <c r="G43" s="22"/>
      <c r="H43" s="22"/>
      <c r="I43" s="22"/>
      <c r="J43" s="22"/>
      <c r="K43" s="22"/>
      <c r="L43" s="22"/>
      <c r="M43" s="22"/>
    </row>
    <row r="44" spans="1:14" x14ac:dyDescent="0.25">
      <c r="A44" s="16"/>
      <c r="B44" s="1"/>
      <c r="C44" s="22"/>
      <c r="D44" s="1"/>
      <c r="E44" s="16"/>
      <c r="F44" s="22"/>
      <c r="G44" s="22"/>
      <c r="H44" s="22"/>
      <c r="I44" s="22"/>
      <c r="J44" s="22"/>
      <c r="K44" s="22"/>
      <c r="L44" s="22"/>
      <c r="M44" s="22"/>
    </row>
    <row r="45" spans="1:14" x14ac:dyDescent="0.25">
      <c r="A45" s="16"/>
      <c r="B45" s="1"/>
      <c r="C45" s="22"/>
      <c r="D45" s="1"/>
      <c r="E45" s="16"/>
      <c r="F45" s="22"/>
      <c r="G45" s="22"/>
      <c r="H45" s="22"/>
      <c r="I45" s="22"/>
      <c r="J45" s="22"/>
      <c r="K45" s="22"/>
      <c r="L45" s="22"/>
      <c r="M45" s="22"/>
    </row>
    <row r="46" spans="1:14" x14ac:dyDescent="0.25">
      <c r="A46" s="16"/>
      <c r="B46" s="1"/>
      <c r="C46" s="22"/>
      <c r="D46" s="1"/>
      <c r="E46" s="16"/>
      <c r="F46" s="22"/>
      <c r="G46" s="22"/>
      <c r="H46" s="22"/>
      <c r="I46" s="22"/>
      <c r="J46" s="22"/>
      <c r="K46" s="22"/>
      <c r="L46" s="22"/>
      <c r="M46" s="22"/>
    </row>
    <row r="47" spans="1:14" x14ac:dyDescent="0.25">
      <c r="A47" s="16"/>
      <c r="B47" s="1"/>
      <c r="C47" s="22"/>
      <c r="D47" s="1"/>
      <c r="E47" s="16"/>
      <c r="F47" s="22"/>
      <c r="G47" s="22"/>
      <c r="H47" s="22"/>
      <c r="I47" s="22"/>
      <c r="J47" s="22"/>
      <c r="K47" s="22"/>
      <c r="L47" s="22"/>
      <c r="M47" s="22"/>
    </row>
    <row r="48" spans="1:14" x14ac:dyDescent="0.25">
      <c r="A48" s="16"/>
      <c r="B48" s="1"/>
      <c r="C48" s="22"/>
      <c r="D48" s="1"/>
      <c r="E48" s="16"/>
      <c r="F48" s="22"/>
      <c r="G48" s="22"/>
      <c r="H48" s="22"/>
      <c r="I48" s="22"/>
      <c r="J48" s="22"/>
      <c r="K48" s="22"/>
      <c r="L48" s="22"/>
      <c r="M48" s="22"/>
    </row>
    <row r="49" spans="1:13" x14ac:dyDescent="0.25">
      <c r="A49" s="16"/>
      <c r="B49" s="1"/>
      <c r="C49" s="22"/>
      <c r="D49" s="1"/>
      <c r="E49" s="16"/>
      <c r="F49" s="22"/>
      <c r="G49" s="22"/>
      <c r="H49" s="22"/>
      <c r="I49" s="22"/>
      <c r="J49" s="22"/>
      <c r="K49" s="22"/>
      <c r="L49" s="22"/>
      <c r="M49" s="22"/>
    </row>
    <row r="50" spans="1:13" x14ac:dyDescent="0.25">
      <c r="A50" s="16"/>
      <c r="B50" s="1"/>
      <c r="C50" s="22"/>
      <c r="D50" s="1"/>
      <c r="E50" s="16"/>
      <c r="F50" s="22"/>
      <c r="G50" s="22"/>
      <c r="H50" s="22"/>
      <c r="I50" s="22"/>
      <c r="J50" s="22"/>
      <c r="K50" s="22"/>
      <c r="L50" s="22"/>
      <c r="M50" s="22"/>
    </row>
    <row r="51" spans="1:13" x14ac:dyDescent="0.25">
      <c r="A51" s="16"/>
      <c r="B51" s="1"/>
      <c r="C51" s="22"/>
      <c r="D51" s="1"/>
      <c r="E51" s="16"/>
      <c r="F51" s="22"/>
      <c r="G51" s="22"/>
      <c r="H51" s="22"/>
      <c r="I51" s="22"/>
      <c r="J51" s="22"/>
      <c r="K51" s="22"/>
      <c r="L51" s="22"/>
      <c r="M51" s="22"/>
    </row>
    <row r="52" spans="1:13" x14ac:dyDescent="0.25">
      <c r="A52" s="16"/>
      <c r="B52" s="1"/>
      <c r="C52" s="22"/>
      <c r="D52" s="1"/>
      <c r="E52" s="16"/>
      <c r="F52" s="22"/>
      <c r="G52" s="22"/>
      <c r="H52" s="22"/>
      <c r="I52" s="22"/>
      <c r="J52" s="22"/>
      <c r="K52" s="22"/>
      <c r="L52" s="22"/>
      <c r="M52" s="22"/>
    </row>
    <row r="53" spans="1:13" x14ac:dyDescent="0.25">
      <c r="A53" s="16"/>
      <c r="B53" s="1"/>
      <c r="C53" s="22"/>
      <c r="D53" s="1"/>
      <c r="E53" s="16"/>
      <c r="F53" s="22"/>
      <c r="G53" s="22"/>
      <c r="H53" s="22"/>
      <c r="I53" s="22"/>
      <c r="J53" s="22"/>
      <c r="K53" s="22"/>
      <c r="L53" s="22"/>
      <c r="M53" s="22"/>
    </row>
    <row r="54" spans="1:13" x14ac:dyDescent="0.25">
      <c r="A54" s="16"/>
      <c r="B54" s="1"/>
      <c r="C54" s="22"/>
      <c r="D54" s="1"/>
      <c r="E54" s="16"/>
      <c r="F54" s="22"/>
      <c r="G54" s="22"/>
      <c r="H54" s="22"/>
      <c r="I54" s="22"/>
      <c r="J54" s="22"/>
      <c r="K54" s="22"/>
      <c r="L54" s="22"/>
      <c r="M54" s="22"/>
    </row>
    <row r="55" spans="1:13" x14ac:dyDescent="0.25">
      <c r="A55" s="16"/>
      <c r="B55" s="1"/>
      <c r="C55" s="22"/>
      <c r="D55" s="1"/>
      <c r="E55" s="16"/>
      <c r="F55" s="22"/>
      <c r="G55" s="22"/>
      <c r="H55" s="22"/>
      <c r="I55" s="22"/>
      <c r="J55" s="22"/>
      <c r="K55" s="22"/>
      <c r="L55" s="22"/>
      <c r="M55" s="22"/>
    </row>
    <row r="56" spans="1:13" x14ac:dyDescent="0.25">
      <c r="A56" s="16"/>
      <c r="B56" s="1"/>
      <c r="C56" s="22"/>
      <c r="D56" s="1"/>
      <c r="E56" s="16"/>
      <c r="F56" s="22"/>
      <c r="G56" s="22"/>
      <c r="H56" s="22"/>
      <c r="I56" s="22"/>
      <c r="J56" s="22"/>
      <c r="K56" s="22"/>
      <c r="L56" s="22"/>
      <c r="M56" s="22"/>
    </row>
    <row r="57" spans="1:13" x14ac:dyDescent="0.25">
      <c r="A57" s="16"/>
      <c r="B57" s="1"/>
      <c r="C57" s="22"/>
      <c r="D57" s="1"/>
      <c r="E57" s="16"/>
      <c r="F57" s="22"/>
      <c r="G57" s="22"/>
      <c r="H57" s="22"/>
      <c r="I57" s="22"/>
      <c r="J57" s="22"/>
      <c r="K57" s="22"/>
      <c r="L57" s="22"/>
      <c r="M57" s="22"/>
    </row>
    <row r="58" spans="1:13" x14ac:dyDescent="0.25">
      <c r="A58" s="16"/>
      <c r="B58" s="1"/>
      <c r="C58" s="22"/>
      <c r="D58" s="1"/>
      <c r="E58" s="16"/>
      <c r="F58" s="22"/>
      <c r="G58" s="22"/>
      <c r="H58" s="22"/>
      <c r="I58" s="22"/>
      <c r="J58" s="22"/>
      <c r="K58" s="22"/>
      <c r="L58" s="22"/>
      <c r="M58" s="22"/>
    </row>
    <row r="59" spans="1:13" x14ac:dyDescent="0.25">
      <c r="A59" s="16"/>
      <c r="B59" s="1"/>
      <c r="C59" s="22"/>
      <c r="D59" s="1"/>
      <c r="E59" s="16"/>
      <c r="F59" s="22"/>
      <c r="G59" s="22"/>
      <c r="H59" s="22"/>
      <c r="I59" s="22"/>
      <c r="J59" s="22"/>
      <c r="K59" s="22"/>
      <c r="L59" s="22"/>
      <c r="M59" s="22"/>
    </row>
    <row r="60" spans="1:13" x14ac:dyDescent="0.25">
      <c r="A60" s="16"/>
      <c r="B60" s="1"/>
      <c r="C60" s="22"/>
      <c r="D60" s="1"/>
      <c r="E60" s="16"/>
      <c r="F60" s="22"/>
      <c r="G60" s="22"/>
      <c r="H60" s="22"/>
      <c r="I60" s="22"/>
      <c r="J60" s="22"/>
      <c r="K60" s="22"/>
      <c r="L60" s="22"/>
      <c r="M60" s="22"/>
    </row>
    <row r="61" spans="1:13" x14ac:dyDescent="0.25">
      <c r="A61" s="16"/>
      <c r="B61" s="1"/>
      <c r="C61" s="22"/>
      <c r="D61" s="1"/>
      <c r="E61" s="16"/>
      <c r="F61" s="22"/>
      <c r="G61" s="22"/>
      <c r="H61" s="22"/>
      <c r="I61" s="22"/>
      <c r="J61" s="22"/>
      <c r="K61" s="22"/>
      <c r="L61" s="22"/>
      <c r="M61" s="22"/>
    </row>
    <row r="62" spans="1:13" x14ac:dyDescent="0.25">
      <c r="A62" s="16"/>
      <c r="B62" s="1"/>
      <c r="C62" s="22"/>
      <c r="D62" s="1"/>
      <c r="E62" s="16"/>
      <c r="F62" s="22"/>
      <c r="G62" s="22"/>
      <c r="H62" s="22"/>
      <c r="I62" s="22"/>
      <c r="J62" s="22"/>
      <c r="K62" s="22"/>
      <c r="L62" s="22"/>
      <c r="M62" s="22"/>
    </row>
    <row r="63" spans="1:13" x14ac:dyDescent="0.25">
      <c r="A63" s="16"/>
      <c r="B63" s="1"/>
      <c r="C63" s="22"/>
      <c r="D63" s="1"/>
      <c r="E63" s="16"/>
      <c r="F63" s="22"/>
      <c r="G63" s="22"/>
      <c r="H63" s="22"/>
      <c r="I63" s="22"/>
      <c r="J63" s="22"/>
      <c r="K63" s="22"/>
      <c r="L63" s="22"/>
      <c r="M63" s="22"/>
    </row>
    <row r="64" spans="1:13" x14ac:dyDescent="0.25">
      <c r="A64" s="16"/>
      <c r="B64" s="1"/>
      <c r="C64" s="22"/>
      <c r="D64" s="1"/>
      <c r="E64" s="16"/>
      <c r="F64" s="22"/>
      <c r="G64" s="22"/>
      <c r="H64" s="22"/>
      <c r="I64" s="22"/>
      <c r="J64" s="22"/>
      <c r="K64" s="22"/>
      <c r="L64" s="22"/>
      <c r="M64" s="22"/>
    </row>
    <row r="65" spans="1:13" x14ac:dyDescent="0.25">
      <c r="A65" s="16"/>
      <c r="B65" s="1"/>
      <c r="C65" s="22"/>
      <c r="D65" s="1"/>
      <c r="E65" s="16"/>
      <c r="F65" s="22"/>
      <c r="G65" s="22"/>
      <c r="H65" s="22"/>
      <c r="I65" s="22"/>
      <c r="J65" s="22"/>
      <c r="K65" s="22"/>
      <c r="L65" s="22"/>
      <c r="M65" s="22"/>
    </row>
    <row r="66" spans="1:13" x14ac:dyDescent="0.25">
      <c r="A66" s="16"/>
      <c r="B66" s="1"/>
      <c r="C66" s="22"/>
      <c r="D66" s="1"/>
      <c r="E66" s="16"/>
      <c r="F66" s="22"/>
      <c r="G66" s="22"/>
      <c r="H66" s="22"/>
      <c r="I66" s="22"/>
      <c r="J66" s="22"/>
      <c r="K66" s="22"/>
      <c r="L66" s="22"/>
      <c r="M66" s="22"/>
    </row>
    <row r="67" spans="1:13" x14ac:dyDescent="0.25">
      <c r="A67" s="16"/>
      <c r="B67" s="1"/>
      <c r="C67" s="22"/>
      <c r="D67" s="1"/>
      <c r="E67" s="16"/>
      <c r="F67" s="22"/>
      <c r="G67" s="22"/>
      <c r="H67" s="22"/>
      <c r="I67" s="22"/>
      <c r="J67" s="22"/>
      <c r="K67" s="22"/>
      <c r="L67" s="22"/>
      <c r="M67" s="22"/>
    </row>
    <row r="68" spans="1:13" x14ac:dyDescent="0.25">
      <c r="A68" s="16"/>
      <c r="B68" s="1"/>
      <c r="C68" s="22"/>
      <c r="D68" s="1"/>
      <c r="E68" s="16"/>
      <c r="F68" s="22"/>
      <c r="G68" s="22"/>
      <c r="H68" s="22"/>
      <c r="I68" s="22"/>
      <c r="J68" s="22"/>
      <c r="K68" s="22"/>
      <c r="L68" s="22"/>
      <c r="M68" s="22"/>
    </row>
    <row r="69" spans="1:13" x14ac:dyDescent="0.25">
      <c r="A69" s="16"/>
      <c r="B69" s="1"/>
      <c r="C69" s="22"/>
      <c r="D69" s="1"/>
      <c r="E69" s="16"/>
      <c r="F69" s="22"/>
      <c r="G69" s="22"/>
      <c r="H69" s="22"/>
      <c r="I69" s="22"/>
      <c r="J69" s="22"/>
      <c r="K69" s="22"/>
      <c r="L69" s="22"/>
      <c r="M69" s="22"/>
    </row>
    <row r="70" spans="1:13" x14ac:dyDescent="0.25">
      <c r="A70" s="16"/>
      <c r="B70" s="1"/>
      <c r="C70" s="22"/>
      <c r="D70" s="1"/>
      <c r="E70" s="16"/>
      <c r="F70" s="22"/>
      <c r="G70" s="22"/>
      <c r="H70" s="22"/>
      <c r="I70" s="22"/>
      <c r="J70" s="22"/>
      <c r="K70" s="22"/>
      <c r="L70" s="22"/>
      <c r="M70" s="22"/>
    </row>
    <row r="71" spans="1:13" x14ac:dyDescent="0.25">
      <c r="A71" s="16"/>
      <c r="B71" s="1"/>
      <c r="C71" s="22"/>
      <c r="D71" s="1"/>
      <c r="E71" s="16"/>
      <c r="F71" s="22"/>
      <c r="G71" s="22"/>
      <c r="H71" s="22"/>
      <c r="I71" s="22"/>
      <c r="J71" s="22"/>
      <c r="K71" s="22"/>
      <c r="L71" s="22"/>
      <c r="M71" s="22"/>
    </row>
    <row r="72" spans="1:13" x14ac:dyDescent="0.25">
      <c r="A72" s="16"/>
      <c r="B72" s="1"/>
      <c r="C72" s="22"/>
      <c r="D72" s="1"/>
      <c r="E72" s="16"/>
      <c r="F72" s="22"/>
      <c r="G72" s="22"/>
      <c r="H72" s="22"/>
      <c r="I72" s="22"/>
      <c r="J72" s="22"/>
      <c r="K72" s="22"/>
      <c r="L72" s="22"/>
      <c r="M72" s="22"/>
    </row>
    <row r="73" spans="1:13" x14ac:dyDescent="0.25">
      <c r="A73" s="16"/>
      <c r="B73" s="1"/>
      <c r="C73" s="22"/>
      <c r="D73" s="1"/>
      <c r="E73" s="16"/>
      <c r="F73" s="22"/>
      <c r="G73" s="22"/>
      <c r="H73" s="22"/>
      <c r="I73" s="22"/>
      <c r="J73" s="22"/>
      <c r="K73" s="22"/>
      <c r="L73" s="22"/>
      <c r="M73" s="22"/>
    </row>
    <row r="74" spans="1:13" x14ac:dyDescent="0.25">
      <c r="A74" s="16"/>
      <c r="B74" s="1"/>
      <c r="C74" s="22"/>
      <c r="D74" s="1"/>
      <c r="E74" s="16"/>
      <c r="F74" s="22"/>
      <c r="G74" s="22"/>
      <c r="H74" s="22"/>
      <c r="I74" s="22"/>
      <c r="J74" s="22"/>
      <c r="K74" s="22"/>
      <c r="L74" s="22"/>
      <c r="M74" s="22"/>
    </row>
    <row r="75" spans="1:13" x14ac:dyDescent="0.25">
      <c r="A75" s="16"/>
      <c r="B75" s="1"/>
      <c r="C75" s="22"/>
      <c r="D75" s="1"/>
      <c r="E75" s="16"/>
      <c r="F75" s="22"/>
      <c r="G75" s="22"/>
      <c r="H75" s="22"/>
      <c r="I75" s="22"/>
      <c r="J75" s="22"/>
      <c r="K75" s="22"/>
      <c r="L75" s="22"/>
      <c r="M75" s="22"/>
    </row>
    <row r="76" spans="1:13" x14ac:dyDescent="0.25">
      <c r="A76" s="16"/>
      <c r="B76" s="1"/>
      <c r="C76" s="22"/>
      <c r="D76" s="1"/>
      <c r="E76" s="16"/>
      <c r="F76" s="22"/>
      <c r="G76" s="22"/>
      <c r="H76" s="22"/>
      <c r="I76" s="22"/>
      <c r="J76" s="22"/>
      <c r="K76" s="22"/>
      <c r="L76" s="22"/>
      <c r="M76" s="22"/>
    </row>
    <row r="77" spans="1:13" x14ac:dyDescent="0.25">
      <c r="A77" s="16"/>
      <c r="B77" s="1"/>
      <c r="C77" s="22"/>
      <c r="D77" s="1"/>
      <c r="E77" s="16"/>
      <c r="F77" s="22"/>
      <c r="G77" s="22"/>
      <c r="H77" s="22"/>
      <c r="I77" s="22"/>
      <c r="J77" s="22"/>
      <c r="K77" s="22"/>
      <c r="L77" s="22"/>
      <c r="M77" s="22"/>
    </row>
    <row r="78" spans="1:13" x14ac:dyDescent="0.25">
      <c r="A78" s="16"/>
      <c r="B78" s="1"/>
      <c r="C78" s="22"/>
      <c r="D78" s="1"/>
      <c r="E78" s="16"/>
      <c r="F78" s="22"/>
      <c r="G78" s="22"/>
      <c r="H78" s="22"/>
      <c r="I78" s="22"/>
      <c r="J78" s="22"/>
      <c r="K78" s="22"/>
      <c r="L78" s="22"/>
      <c r="M78" s="22"/>
    </row>
    <row r="79" spans="1:13" x14ac:dyDescent="0.25">
      <c r="A79" s="16"/>
      <c r="B79" s="1"/>
      <c r="C79" s="22"/>
      <c r="D79" s="1"/>
      <c r="E79" s="16"/>
      <c r="F79" s="22"/>
      <c r="G79" s="22"/>
      <c r="H79" s="22"/>
      <c r="I79" s="22"/>
      <c r="J79" s="22"/>
      <c r="K79" s="22"/>
      <c r="L79" s="22"/>
      <c r="M79" s="22"/>
    </row>
    <row r="80" spans="1:13" x14ac:dyDescent="0.25">
      <c r="A80" s="16"/>
      <c r="B80" s="1"/>
      <c r="C80" s="22"/>
      <c r="D80" s="1"/>
      <c r="E80" s="16"/>
      <c r="F80" s="22"/>
      <c r="G80" s="22"/>
      <c r="H80" s="22"/>
      <c r="I80" s="22"/>
      <c r="J80" s="22"/>
      <c r="K80" s="22"/>
      <c r="L80" s="22"/>
      <c r="M80" s="22"/>
    </row>
    <row r="81" spans="1:13" x14ac:dyDescent="0.25">
      <c r="A81" s="16"/>
      <c r="B81" s="1"/>
      <c r="C81" s="22"/>
      <c r="D81" s="1"/>
      <c r="E81" s="16"/>
      <c r="F81" s="22"/>
      <c r="G81" s="22"/>
      <c r="H81" s="22"/>
      <c r="I81" s="22"/>
      <c r="J81" s="22"/>
      <c r="K81" s="22"/>
      <c r="L81" s="22"/>
      <c r="M81" s="22"/>
    </row>
    <row r="82" spans="1:13" x14ac:dyDescent="0.25">
      <c r="A82" s="16"/>
      <c r="B82" s="1"/>
      <c r="C82" s="22"/>
      <c r="D82" s="1"/>
      <c r="E82" s="16"/>
      <c r="F82" s="22"/>
      <c r="G82" s="22"/>
      <c r="H82" s="22"/>
      <c r="I82" s="22"/>
      <c r="J82" s="22"/>
      <c r="K82" s="22"/>
      <c r="L82" s="22"/>
      <c r="M82" s="22"/>
    </row>
    <row r="83" spans="1:13" x14ac:dyDescent="0.25">
      <c r="A83" s="16"/>
      <c r="B83" s="1"/>
      <c r="C83" s="22"/>
      <c r="D83" s="1"/>
      <c r="E83" s="16"/>
      <c r="F83" s="22"/>
      <c r="G83" s="22"/>
      <c r="H83" s="22"/>
      <c r="I83" s="22"/>
      <c r="J83" s="22"/>
      <c r="K83" s="22"/>
      <c r="L83" s="22"/>
      <c r="M83" s="22"/>
    </row>
    <row r="84" spans="1:13" x14ac:dyDescent="0.25">
      <c r="A84" s="16"/>
      <c r="B84" s="1"/>
      <c r="C84" s="22"/>
      <c r="D84" s="1"/>
      <c r="E84" s="16"/>
      <c r="F84" s="22"/>
      <c r="G84" s="22"/>
      <c r="H84" s="22"/>
      <c r="I84" s="22"/>
      <c r="J84" s="22"/>
      <c r="K84" s="22"/>
      <c r="L84" s="22"/>
      <c r="M84" s="22"/>
    </row>
    <row r="85" spans="1:13" x14ac:dyDescent="0.25">
      <c r="A85" s="16"/>
      <c r="B85" s="1"/>
      <c r="C85" s="22"/>
      <c r="D85" s="1"/>
      <c r="E85" s="16"/>
      <c r="F85" s="22"/>
      <c r="G85" s="22"/>
      <c r="H85" s="22"/>
      <c r="I85" s="22"/>
      <c r="J85" s="22"/>
      <c r="K85" s="22"/>
      <c r="L85" s="22"/>
      <c r="M85" s="22"/>
    </row>
    <row r="86" spans="1:13" x14ac:dyDescent="0.25">
      <c r="A86" s="16"/>
      <c r="B86" s="1"/>
      <c r="C86" s="22"/>
      <c r="D86" s="1"/>
      <c r="E86" s="16"/>
      <c r="F86" s="22"/>
      <c r="G86" s="22"/>
      <c r="H86" s="22"/>
      <c r="I86" s="22"/>
      <c r="J86" s="22"/>
      <c r="K86" s="22"/>
      <c r="L86" s="22"/>
      <c r="M86" s="22"/>
    </row>
    <row r="87" spans="1:13" x14ac:dyDescent="0.25">
      <c r="A87" s="16"/>
      <c r="B87" s="1"/>
      <c r="C87" s="22"/>
      <c r="D87" s="1"/>
      <c r="E87" s="16"/>
      <c r="F87" s="22"/>
      <c r="G87" s="22"/>
      <c r="H87" s="22"/>
      <c r="I87" s="22"/>
      <c r="J87" s="22"/>
      <c r="K87" s="22"/>
      <c r="L87" s="22"/>
      <c r="M87" s="22"/>
    </row>
    <row r="88" spans="1:13" x14ac:dyDescent="0.25">
      <c r="A88" s="16"/>
      <c r="B88" s="1"/>
      <c r="C88" s="22"/>
      <c r="D88" s="1"/>
      <c r="E88" s="16"/>
      <c r="F88" s="22"/>
      <c r="G88" s="22"/>
      <c r="H88" s="22"/>
      <c r="I88" s="22"/>
      <c r="J88" s="22"/>
      <c r="K88" s="22"/>
      <c r="L88" s="22"/>
      <c r="M88" s="22"/>
    </row>
    <row r="89" spans="1:13" x14ac:dyDescent="0.25">
      <c r="A89" s="16"/>
      <c r="B89" s="1"/>
      <c r="C89" s="22"/>
      <c r="D89" s="1"/>
      <c r="E89" s="16"/>
      <c r="F89" s="22"/>
      <c r="G89" s="22"/>
      <c r="H89" s="22"/>
      <c r="I89" s="22"/>
      <c r="J89" s="22"/>
      <c r="K89" s="22"/>
      <c r="L89" s="22"/>
      <c r="M89" s="22"/>
    </row>
    <row r="90" spans="1:13" x14ac:dyDescent="0.25">
      <c r="A90" s="16"/>
      <c r="B90" s="1"/>
      <c r="C90" s="22"/>
      <c r="D90" s="1"/>
      <c r="E90" s="16"/>
      <c r="F90" s="22"/>
      <c r="G90" s="22"/>
      <c r="H90" s="22"/>
      <c r="I90" s="22"/>
      <c r="J90" s="22"/>
      <c r="K90" s="22"/>
      <c r="L90" s="22"/>
      <c r="M90" s="22"/>
    </row>
    <row r="91" spans="1:13" x14ac:dyDescent="0.25">
      <c r="A91" s="16"/>
      <c r="B91" s="1"/>
      <c r="C91" s="22"/>
      <c r="D91" s="1"/>
      <c r="E91" s="16"/>
      <c r="F91" s="22"/>
      <c r="G91" s="22"/>
      <c r="H91" s="22"/>
      <c r="I91" s="22"/>
      <c r="J91" s="22"/>
      <c r="K91" s="22"/>
      <c r="L91" s="22"/>
      <c r="M91" s="22"/>
    </row>
    <row r="92" spans="1:13" x14ac:dyDescent="0.25">
      <c r="A92" s="16"/>
      <c r="B92" s="1"/>
      <c r="C92" s="22"/>
      <c r="D92" s="1"/>
      <c r="E92" s="16"/>
      <c r="F92" s="22"/>
      <c r="G92" s="22"/>
      <c r="H92" s="22"/>
      <c r="I92" s="22"/>
      <c r="J92" s="22"/>
      <c r="K92" s="22"/>
      <c r="L92" s="22"/>
      <c r="M92" s="22"/>
    </row>
    <row r="93" spans="1:13" x14ac:dyDescent="0.25">
      <c r="A93" s="16"/>
      <c r="B93" s="1"/>
      <c r="C93" s="22"/>
      <c r="D93" s="1"/>
      <c r="E93" s="16"/>
      <c r="F93" s="22"/>
      <c r="G93" s="22"/>
      <c r="H93" s="22"/>
      <c r="I93" s="22"/>
      <c r="J93" s="22"/>
      <c r="K93" s="22"/>
      <c r="L93" s="22"/>
      <c r="M93" s="22"/>
    </row>
    <row r="94" spans="1:13" x14ac:dyDescent="0.25">
      <c r="A94" s="16"/>
      <c r="B94" s="1"/>
      <c r="C94" s="22"/>
      <c r="D94" s="1"/>
      <c r="E94" s="16"/>
      <c r="F94" s="22"/>
      <c r="G94" s="22"/>
      <c r="H94" s="22"/>
      <c r="I94" s="22"/>
      <c r="J94" s="22"/>
      <c r="K94" s="22"/>
      <c r="L94" s="22"/>
      <c r="M94" s="22"/>
    </row>
    <row r="95" spans="1:13" x14ac:dyDescent="0.25">
      <c r="A95" s="16"/>
      <c r="B95" s="1"/>
      <c r="C95" s="22"/>
      <c r="D95" s="1"/>
      <c r="E95" s="16"/>
      <c r="F95" s="22"/>
      <c r="G95" s="22"/>
      <c r="H95" s="22"/>
      <c r="I95" s="22"/>
      <c r="J95" s="22"/>
      <c r="K95" s="22"/>
      <c r="L95" s="22"/>
      <c r="M95" s="22"/>
    </row>
    <row r="96" spans="1:13" x14ac:dyDescent="0.25">
      <c r="A96" s="16"/>
      <c r="B96" s="1"/>
      <c r="C96" s="22"/>
      <c r="D96" s="1"/>
      <c r="E96" s="16"/>
      <c r="F96" s="22"/>
      <c r="G96" s="22"/>
      <c r="H96" s="22"/>
      <c r="I96" s="22"/>
      <c r="J96" s="22"/>
      <c r="K96" s="22"/>
      <c r="L96" s="22"/>
      <c r="M96" s="22"/>
    </row>
    <row r="97" spans="1:13" x14ac:dyDescent="0.25">
      <c r="A97" s="16"/>
      <c r="B97" s="1"/>
      <c r="C97" s="22"/>
      <c r="D97" s="1"/>
      <c r="E97" s="16"/>
      <c r="F97" s="22"/>
      <c r="G97" s="22"/>
      <c r="H97" s="22"/>
      <c r="I97" s="22"/>
      <c r="J97" s="22"/>
      <c r="K97" s="22"/>
      <c r="L97" s="22"/>
      <c r="M97" s="22"/>
    </row>
    <row r="98" spans="1:13" x14ac:dyDescent="0.25">
      <c r="A98" s="16"/>
      <c r="B98" s="1"/>
      <c r="C98" s="22"/>
      <c r="D98" s="1"/>
      <c r="E98" s="16"/>
      <c r="F98" s="22"/>
      <c r="G98" s="22"/>
      <c r="H98" s="22"/>
      <c r="I98" s="22"/>
      <c r="J98" s="22"/>
      <c r="K98" s="22"/>
      <c r="L98" s="22"/>
      <c r="M98" s="22"/>
    </row>
    <row r="99" spans="1:13" x14ac:dyDescent="0.25">
      <c r="A99" s="16"/>
      <c r="B99" s="1"/>
      <c r="C99" s="22"/>
      <c r="D99" s="1"/>
      <c r="E99" s="16"/>
      <c r="F99" s="22"/>
      <c r="G99" s="22"/>
      <c r="H99" s="22"/>
      <c r="I99" s="22"/>
      <c r="J99" s="22"/>
      <c r="K99" s="22"/>
      <c r="L99" s="22"/>
      <c r="M99" s="22"/>
    </row>
    <row r="100" spans="1:13" x14ac:dyDescent="0.25">
      <c r="A100" s="16"/>
      <c r="B100" s="1"/>
      <c r="C100" s="22"/>
      <c r="D100" s="1"/>
      <c r="E100" s="16"/>
      <c r="F100" s="22"/>
      <c r="G100" s="22"/>
      <c r="H100" s="22"/>
      <c r="I100" s="22"/>
      <c r="J100" s="22"/>
      <c r="K100" s="22"/>
      <c r="L100" s="22"/>
      <c r="M100" s="22"/>
    </row>
    <row r="101" spans="1:13" x14ac:dyDescent="0.25">
      <c r="A101" s="16"/>
      <c r="B101" s="1"/>
      <c r="C101" s="22"/>
      <c r="D101" s="1"/>
      <c r="E101" s="16"/>
      <c r="F101" s="22"/>
      <c r="G101" s="22"/>
      <c r="H101" s="22"/>
      <c r="I101" s="22"/>
      <c r="J101" s="22"/>
      <c r="K101" s="22"/>
      <c r="L101" s="22"/>
      <c r="M101" s="22"/>
    </row>
    <row r="102" spans="1:13" x14ac:dyDescent="0.25">
      <c r="A102" s="16"/>
      <c r="B102" s="1"/>
      <c r="C102" s="22"/>
      <c r="D102" s="1"/>
      <c r="E102" s="16"/>
      <c r="F102" s="22"/>
      <c r="G102" s="22"/>
      <c r="H102" s="22"/>
      <c r="I102" s="22"/>
      <c r="J102" s="22"/>
      <c r="K102" s="22"/>
      <c r="L102" s="22"/>
      <c r="M102" s="22"/>
    </row>
    <row r="103" spans="1:13" x14ac:dyDescent="0.25">
      <c r="A103" s="16"/>
      <c r="B103" s="1"/>
      <c r="C103" s="22"/>
      <c r="D103" s="1"/>
      <c r="E103" s="16"/>
      <c r="F103" s="22"/>
      <c r="G103" s="22"/>
      <c r="H103" s="22"/>
      <c r="I103" s="22"/>
      <c r="J103" s="22"/>
      <c r="K103" s="22"/>
      <c r="L103" s="22"/>
      <c r="M103" s="22"/>
    </row>
    <row r="104" spans="1:13" x14ac:dyDescent="0.25">
      <c r="A104" s="16"/>
      <c r="B104" s="1"/>
      <c r="C104" s="22"/>
      <c r="D104" s="1"/>
      <c r="E104" s="16"/>
      <c r="F104" s="22"/>
      <c r="G104" s="22"/>
      <c r="H104" s="22"/>
      <c r="I104" s="22"/>
      <c r="J104" s="22"/>
      <c r="K104" s="22"/>
      <c r="L104" s="22"/>
      <c r="M104" s="22"/>
    </row>
    <row r="105" spans="1:13" x14ac:dyDescent="0.25">
      <c r="A105" s="16"/>
      <c r="B105" s="1"/>
      <c r="C105" s="22"/>
      <c r="D105" s="1"/>
      <c r="E105" s="16"/>
      <c r="F105" s="22"/>
      <c r="G105" s="22"/>
      <c r="H105" s="22"/>
      <c r="I105" s="22"/>
      <c r="J105" s="22"/>
      <c r="K105" s="22"/>
      <c r="L105" s="22"/>
      <c r="M105" s="22"/>
    </row>
    <row r="106" spans="1:13" x14ac:dyDescent="0.25">
      <c r="A106" s="16"/>
      <c r="B106" s="1"/>
      <c r="C106" s="22"/>
      <c r="D106" s="1"/>
      <c r="E106" s="16"/>
      <c r="F106" s="22"/>
      <c r="G106" s="22"/>
      <c r="H106" s="22"/>
      <c r="I106" s="22"/>
      <c r="J106" s="22"/>
      <c r="K106" s="22"/>
      <c r="L106" s="22"/>
      <c r="M106" s="22"/>
    </row>
    <row r="107" spans="1:13" x14ac:dyDescent="0.25">
      <c r="A107" s="16"/>
      <c r="B107" s="1"/>
      <c r="C107" s="22"/>
      <c r="D107" s="1"/>
      <c r="E107" s="16"/>
      <c r="F107" s="22"/>
      <c r="G107" s="22"/>
      <c r="H107" s="22"/>
      <c r="I107" s="22"/>
      <c r="J107" s="22"/>
      <c r="K107" s="22"/>
      <c r="L107" s="22"/>
      <c r="M107" s="22"/>
    </row>
    <row r="108" spans="1:13" x14ac:dyDescent="0.25">
      <c r="A108" s="16"/>
      <c r="B108" s="1"/>
      <c r="C108" s="22"/>
      <c r="D108" s="1"/>
      <c r="E108" s="16"/>
      <c r="F108" s="22"/>
      <c r="G108" s="22"/>
      <c r="H108" s="22"/>
      <c r="I108" s="22"/>
      <c r="J108" s="22"/>
      <c r="K108" s="22"/>
      <c r="L108" s="22"/>
      <c r="M108" s="22"/>
    </row>
    <row r="109" spans="1:13" x14ac:dyDescent="0.25">
      <c r="A109" s="16"/>
      <c r="B109" s="1"/>
      <c r="C109" s="22"/>
      <c r="D109" s="1"/>
      <c r="E109" s="16"/>
      <c r="F109" s="22"/>
      <c r="G109" s="22"/>
      <c r="H109" s="22"/>
      <c r="I109" s="22"/>
      <c r="J109" s="22"/>
      <c r="K109" s="22"/>
      <c r="L109" s="22"/>
      <c r="M109" s="22"/>
    </row>
    <row r="110" spans="1:13" x14ac:dyDescent="0.25">
      <c r="A110" s="16"/>
      <c r="B110" s="1"/>
      <c r="C110" s="22"/>
      <c r="D110" s="1"/>
      <c r="E110" s="16"/>
      <c r="F110" s="22"/>
      <c r="G110" s="22"/>
      <c r="H110" s="22"/>
      <c r="I110" s="22"/>
      <c r="J110" s="22"/>
      <c r="K110" s="22"/>
      <c r="L110" s="22"/>
      <c r="M110" s="22"/>
    </row>
    <row r="111" spans="1:13" x14ac:dyDescent="0.25">
      <c r="A111" s="16"/>
      <c r="B111" s="1"/>
      <c r="C111" s="22"/>
      <c r="D111" s="1"/>
      <c r="E111" s="16"/>
      <c r="F111" s="22"/>
      <c r="G111" s="22"/>
      <c r="H111" s="22"/>
      <c r="I111" s="22"/>
      <c r="J111" s="22"/>
      <c r="K111" s="22"/>
      <c r="L111" s="22"/>
      <c r="M111" s="22"/>
    </row>
    <row r="112" spans="1:13" x14ac:dyDescent="0.25">
      <c r="A112" s="16"/>
      <c r="B112" s="1"/>
      <c r="C112" s="22"/>
      <c r="D112" s="1"/>
      <c r="E112" s="16"/>
      <c r="F112" s="22"/>
      <c r="G112" s="22"/>
      <c r="H112" s="22"/>
      <c r="I112" s="22"/>
      <c r="J112" s="22"/>
      <c r="K112" s="22"/>
      <c r="L112" s="22"/>
      <c r="M112" s="22"/>
    </row>
    <row r="113" spans="1:13" x14ac:dyDescent="0.25">
      <c r="A113" s="16"/>
      <c r="B113" s="1"/>
      <c r="C113" s="22"/>
      <c r="D113" s="1"/>
      <c r="E113" s="16"/>
      <c r="F113" s="22"/>
      <c r="G113" s="22"/>
      <c r="H113" s="22"/>
      <c r="I113" s="22"/>
      <c r="J113" s="22"/>
      <c r="K113" s="22"/>
      <c r="L113" s="22"/>
      <c r="M113" s="22"/>
    </row>
    <row r="114" spans="1:13" x14ac:dyDescent="0.25">
      <c r="A114" s="16"/>
      <c r="B114" s="1"/>
      <c r="C114" s="22"/>
      <c r="D114" s="1"/>
      <c r="E114" s="16"/>
      <c r="F114" s="22"/>
      <c r="G114" s="22"/>
      <c r="H114" s="22"/>
      <c r="I114" s="22"/>
      <c r="J114" s="22"/>
      <c r="K114" s="22"/>
      <c r="L114" s="22"/>
      <c r="M114" s="22"/>
    </row>
    <row r="115" spans="1:13" x14ac:dyDescent="0.25">
      <c r="A115" s="16"/>
      <c r="B115" s="1"/>
      <c r="C115" s="22"/>
      <c r="D115" s="1"/>
      <c r="E115" s="16"/>
      <c r="F115" s="22"/>
      <c r="G115" s="22"/>
      <c r="H115" s="22"/>
      <c r="I115" s="22"/>
      <c r="J115" s="22"/>
      <c r="K115" s="22"/>
      <c r="L115" s="22"/>
      <c r="M115" s="22"/>
    </row>
    <row r="116" spans="1:13" x14ac:dyDescent="0.25">
      <c r="A116" s="16"/>
      <c r="B116" s="1"/>
      <c r="C116" s="22"/>
      <c r="D116" s="1"/>
      <c r="E116" s="16"/>
      <c r="F116" s="22"/>
      <c r="G116" s="22"/>
      <c r="H116" s="22"/>
      <c r="I116" s="22"/>
      <c r="J116" s="22"/>
      <c r="K116" s="22"/>
      <c r="L116" s="22"/>
      <c r="M116" s="22"/>
    </row>
    <row r="117" spans="1:13" x14ac:dyDescent="0.25">
      <c r="A117" s="16"/>
      <c r="B117" s="1"/>
      <c r="C117" s="22"/>
      <c r="D117" s="1"/>
      <c r="E117" s="16"/>
      <c r="F117" s="22"/>
      <c r="G117" s="22"/>
      <c r="H117" s="22"/>
      <c r="I117" s="22"/>
      <c r="J117" s="22"/>
      <c r="K117" s="22"/>
      <c r="L117" s="22"/>
      <c r="M117" s="22"/>
    </row>
    <row r="118" spans="1:13" x14ac:dyDescent="0.25">
      <c r="A118" s="16"/>
      <c r="B118" s="1"/>
      <c r="C118" s="22"/>
      <c r="D118" s="1"/>
      <c r="E118" s="16"/>
      <c r="F118" s="22"/>
      <c r="G118" s="22"/>
      <c r="H118" s="22"/>
      <c r="I118" s="22"/>
      <c r="J118" s="22"/>
      <c r="K118" s="22"/>
      <c r="L118" s="22"/>
      <c r="M118" s="22"/>
    </row>
    <row r="119" spans="1:13" x14ac:dyDescent="0.25">
      <c r="A119" s="16"/>
      <c r="B119" s="1"/>
      <c r="C119" s="22"/>
      <c r="D119" s="1"/>
      <c r="E119" s="16"/>
      <c r="F119" s="22"/>
      <c r="G119" s="22"/>
      <c r="H119" s="22"/>
      <c r="I119" s="22"/>
      <c r="J119" s="22"/>
      <c r="K119" s="22"/>
      <c r="L119" s="22"/>
      <c r="M119" s="22"/>
    </row>
    <row r="120" spans="1:13" x14ac:dyDescent="0.25">
      <c r="A120" s="16"/>
      <c r="B120" s="1"/>
      <c r="C120" s="22"/>
      <c r="D120" s="1"/>
      <c r="E120" s="16"/>
      <c r="F120" s="22"/>
      <c r="G120" s="22"/>
      <c r="H120" s="22"/>
      <c r="I120" s="22"/>
      <c r="J120" s="22"/>
      <c r="K120" s="22"/>
      <c r="L120" s="22"/>
      <c r="M120" s="22"/>
    </row>
    <row r="121" spans="1:13" x14ac:dyDescent="0.25">
      <c r="A121" s="16"/>
      <c r="B121" s="1"/>
      <c r="C121" s="22"/>
      <c r="D121" s="1"/>
      <c r="E121" s="16"/>
      <c r="F121" s="22"/>
      <c r="G121" s="22"/>
      <c r="H121" s="22"/>
      <c r="I121" s="22"/>
      <c r="J121" s="22"/>
      <c r="K121" s="22"/>
      <c r="L121" s="22"/>
      <c r="M121" s="22"/>
    </row>
    <row r="122" spans="1:13" x14ac:dyDescent="0.25">
      <c r="A122" s="16"/>
      <c r="B122" s="1"/>
      <c r="C122" s="22"/>
      <c r="D122" s="1"/>
      <c r="E122" s="16"/>
      <c r="F122" s="22"/>
      <c r="G122" s="22"/>
      <c r="H122" s="22"/>
      <c r="I122" s="22"/>
      <c r="J122" s="22"/>
      <c r="K122" s="22"/>
      <c r="L122" s="22"/>
      <c r="M122" s="22"/>
    </row>
    <row r="123" spans="1:13" x14ac:dyDescent="0.25">
      <c r="A123" s="16"/>
      <c r="B123" s="1"/>
      <c r="C123" s="22"/>
      <c r="D123" s="1"/>
      <c r="E123" s="16"/>
      <c r="F123" s="22"/>
      <c r="G123" s="22"/>
      <c r="H123" s="22"/>
      <c r="I123" s="22"/>
      <c r="J123" s="22"/>
      <c r="K123" s="22"/>
      <c r="L123" s="22"/>
      <c r="M123" s="22"/>
    </row>
    <row r="124" spans="1:13" x14ac:dyDescent="0.25">
      <c r="A124" s="16"/>
      <c r="B124" s="1"/>
      <c r="C124" s="22"/>
      <c r="D124" s="1"/>
      <c r="E124" s="16"/>
      <c r="F124" s="22"/>
      <c r="G124" s="22"/>
      <c r="H124" s="22"/>
      <c r="I124" s="22"/>
      <c r="J124" s="22"/>
      <c r="K124" s="22"/>
      <c r="L124" s="22"/>
      <c r="M124" s="22"/>
    </row>
    <row r="125" spans="1:13" x14ac:dyDescent="0.25">
      <c r="A125" s="16"/>
      <c r="B125" s="1"/>
      <c r="C125" s="22"/>
      <c r="D125" s="1"/>
      <c r="E125" s="16"/>
      <c r="F125" s="22"/>
      <c r="G125" s="22"/>
      <c r="H125" s="22"/>
      <c r="I125" s="22"/>
      <c r="J125" s="22"/>
      <c r="K125" s="22"/>
      <c r="L125" s="22"/>
      <c r="M125" s="22"/>
    </row>
    <row r="126" spans="1:13" x14ac:dyDescent="0.25">
      <c r="A126" s="16"/>
      <c r="B126" s="1"/>
      <c r="C126" s="22"/>
      <c r="D126" s="1"/>
      <c r="E126" s="16"/>
      <c r="F126" s="22"/>
      <c r="G126" s="22"/>
      <c r="H126" s="22"/>
      <c r="I126" s="22"/>
      <c r="J126" s="22"/>
      <c r="K126" s="22"/>
      <c r="L126" s="22"/>
      <c r="M126" s="22"/>
    </row>
    <row r="127" spans="1:13" x14ac:dyDescent="0.25">
      <c r="A127" s="16"/>
      <c r="B127" s="1"/>
      <c r="C127" s="22"/>
      <c r="D127" s="1"/>
      <c r="E127" s="16"/>
      <c r="F127" s="22"/>
      <c r="G127" s="22"/>
      <c r="H127" s="22"/>
      <c r="I127" s="22"/>
      <c r="J127" s="22"/>
      <c r="K127" s="22"/>
      <c r="L127" s="22"/>
      <c r="M127" s="22"/>
    </row>
    <row r="128" spans="1:13" x14ac:dyDescent="0.25">
      <c r="A128" s="16"/>
      <c r="B128" s="1"/>
      <c r="C128" s="22"/>
      <c r="D128" s="1"/>
      <c r="E128" s="16"/>
      <c r="F128" s="22"/>
      <c r="G128" s="22"/>
      <c r="H128" s="22"/>
      <c r="I128" s="22"/>
      <c r="J128" s="22"/>
      <c r="K128" s="22"/>
      <c r="L128" s="22"/>
      <c r="M128" s="22"/>
    </row>
    <row r="129" spans="1:13" x14ac:dyDescent="0.25">
      <c r="A129" s="16"/>
      <c r="B129" s="1"/>
      <c r="C129" s="22"/>
      <c r="D129" s="1"/>
      <c r="E129" s="16"/>
      <c r="F129" s="22"/>
      <c r="G129" s="22"/>
      <c r="H129" s="22"/>
      <c r="I129" s="22"/>
      <c r="J129" s="22"/>
      <c r="K129" s="22"/>
      <c r="L129" s="22"/>
      <c r="M129" s="22"/>
    </row>
    <row r="130" spans="1:13" x14ac:dyDescent="0.25">
      <c r="A130" s="16"/>
      <c r="B130" s="1"/>
      <c r="C130" s="22"/>
      <c r="D130" s="1"/>
      <c r="E130" s="16"/>
      <c r="F130" s="22"/>
      <c r="G130" s="22"/>
      <c r="H130" s="22"/>
      <c r="I130" s="22"/>
      <c r="J130" s="22"/>
      <c r="K130" s="22"/>
      <c r="L130" s="22"/>
      <c r="M130" s="22"/>
    </row>
    <row r="131" spans="1:13" x14ac:dyDescent="0.25">
      <c r="A131" s="16"/>
      <c r="B131" s="1"/>
      <c r="C131" s="22"/>
      <c r="D131" s="1"/>
      <c r="E131" s="16"/>
      <c r="F131" s="22"/>
      <c r="G131" s="22"/>
      <c r="H131" s="22"/>
      <c r="I131" s="22"/>
      <c r="J131" s="22"/>
      <c r="K131" s="22"/>
      <c r="L131" s="22"/>
      <c r="M131" s="22"/>
    </row>
    <row r="132" spans="1:13" x14ac:dyDescent="0.25">
      <c r="A132" s="16"/>
      <c r="B132" s="1"/>
      <c r="C132" s="22"/>
      <c r="D132" s="1"/>
      <c r="E132" s="16"/>
      <c r="F132" s="22"/>
      <c r="G132" s="22"/>
      <c r="H132" s="22"/>
      <c r="I132" s="22"/>
      <c r="J132" s="22"/>
      <c r="K132" s="22"/>
      <c r="L132" s="22"/>
      <c r="M132" s="22"/>
    </row>
    <row r="133" spans="1:13" x14ac:dyDescent="0.25">
      <c r="A133" s="16"/>
      <c r="B133" s="1"/>
      <c r="C133" s="22"/>
      <c r="D133" s="1"/>
      <c r="E133" s="16"/>
      <c r="F133" s="22"/>
      <c r="G133" s="22"/>
      <c r="H133" s="22"/>
      <c r="I133" s="22"/>
      <c r="J133" s="22"/>
      <c r="K133" s="22"/>
      <c r="L133" s="22"/>
      <c r="M133" s="22"/>
    </row>
    <row r="134" spans="1:13" x14ac:dyDescent="0.25">
      <c r="A134" s="16"/>
      <c r="B134" s="1"/>
      <c r="C134" s="22"/>
      <c r="D134" s="1"/>
      <c r="E134" s="16"/>
      <c r="F134" s="22"/>
      <c r="G134" s="22"/>
      <c r="H134" s="22"/>
      <c r="I134" s="22"/>
      <c r="J134" s="22"/>
      <c r="K134" s="22"/>
      <c r="L134" s="22"/>
      <c r="M134" s="22"/>
    </row>
    <row r="135" spans="1:13" x14ac:dyDescent="0.25">
      <c r="A135" s="16"/>
      <c r="B135" s="1"/>
      <c r="C135" s="22"/>
      <c r="D135" s="1"/>
      <c r="E135" s="16"/>
      <c r="F135" s="22"/>
      <c r="G135" s="22"/>
      <c r="H135" s="22"/>
      <c r="I135" s="22"/>
      <c r="J135" s="22"/>
      <c r="K135" s="22"/>
      <c r="L135" s="22"/>
      <c r="M135" s="22"/>
    </row>
    <row r="136" spans="1:13" x14ac:dyDescent="0.25">
      <c r="A136" s="16"/>
      <c r="B136" s="1"/>
      <c r="C136" s="22"/>
      <c r="D136" s="1"/>
      <c r="E136" s="16"/>
      <c r="F136" s="22"/>
      <c r="G136" s="22"/>
      <c r="H136" s="22"/>
      <c r="I136" s="22"/>
      <c r="J136" s="22"/>
      <c r="K136" s="22"/>
      <c r="L136" s="22"/>
      <c r="M136" s="22"/>
    </row>
    <row r="137" spans="1:13" x14ac:dyDescent="0.25">
      <c r="A137" s="16"/>
      <c r="B137" s="1"/>
      <c r="C137" s="22"/>
      <c r="D137" s="1"/>
      <c r="E137" s="16"/>
      <c r="F137" s="22"/>
      <c r="G137" s="22"/>
      <c r="H137" s="22"/>
      <c r="I137" s="22"/>
      <c r="J137" s="22"/>
      <c r="K137" s="22"/>
      <c r="L137" s="22"/>
      <c r="M137" s="22"/>
    </row>
    <row r="138" spans="1:13" x14ac:dyDescent="0.25">
      <c r="A138" s="16"/>
      <c r="B138" s="1"/>
      <c r="C138" s="22"/>
      <c r="D138" s="1"/>
      <c r="E138" s="16"/>
      <c r="F138" s="22"/>
      <c r="G138" s="22"/>
      <c r="H138" s="22"/>
      <c r="I138" s="22"/>
      <c r="J138" s="22"/>
      <c r="K138" s="22"/>
      <c r="L138" s="22"/>
      <c r="M138" s="22"/>
    </row>
    <row r="139" spans="1:13" x14ac:dyDescent="0.25">
      <c r="A139" s="16"/>
      <c r="B139" s="1"/>
      <c r="C139" s="22"/>
      <c r="D139" s="1"/>
      <c r="E139" s="16"/>
      <c r="F139" s="22"/>
      <c r="G139" s="22"/>
      <c r="H139" s="22"/>
      <c r="I139" s="22"/>
      <c r="J139" s="22"/>
      <c r="K139" s="22"/>
      <c r="L139" s="22"/>
      <c r="M139" s="22"/>
    </row>
    <row r="140" spans="1:13" x14ac:dyDescent="0.25">
      <c r="A140" s="16"/>
      <c r="B140" s="1"/>
      <c r="C140" s="22"/>
      <c r="D140" s="1"/>
      <c r="E140" s="16"/>
      <c r="F140" s="22"/>
      <c r="G140" s="22"/>
      <c r="H140" s="22"/>
      <c r="I140" s="22"/>
      <c r="J140" s="22"/>
      <c r="K140" s="22"/>
      <c r="L140" s="22"/>
      <c r="M140" s="22"/>
    </row>
    <row r="141" spans="1:13" x14ac:dyDescent="0.25">
      <c r="A141" s="16"/>
      <c r="B141" s="1"/>
      <c r="C141" s="22"/>
      <c r="D141" s="1"/>
      <c r="E141" s="16"/>
      <c r="F141" s="22"/>
      <c r="G141" s="22"/>
      <c r="H141" s="22"/>
      <c r="I141" s="22"/>
      <c r="J141" s="22"/>
      <c r="K141" s="22"/>
      <c r="L141" s="22"/>
      <c r="M141" s="22"/>
    </row>
    <row r="142" spans="1:13" x14ac:dyDescent="0.25">
      <c r="A142" s="16"/>
      <c r="B142" s="1"/>
      <c r="C142" s="22"/>
      <c r="D142" s="1"/>
      <c r="E142" s="16"/>
      <c r="F142" s="22"/>
      <c r="G142" s="22"/>
      <c r="H142" s="22"/>
      <c r="I142" s="22"/>
      <c r="J142" s="22"/>
      <c r="K142" s="22"/>
      <c r="L142" s="22"/>
      <c r="M142" s="22"/>
    </row>
    <row r="143" spans="1:13" x14ac:dyDescent="0.25">
      <c r="A143" s="16"/>
      <c r="B143" s="1"/>
      <c r="C143" s="22"/>
      <c r="D143" s="1"/>
      <c r="E143" s="16"/>
      <c r="F143" s="22"/>
      <c r="G143" s="22"/>
      <c r="H143" s="22"/>
      <c r="I143" s="22"/>
      <c r="J143" s="22"/>
      <c r="K143" s="22"/>
      <c r="L143" s="22"/>
      <c r="M143" s="22"/>
    </row>
    <row r="144" spans="1:13" x14ac:dyDescent="0.25">
      <c r="A144" s="16"/>
      <c r="B144" s="1"/>
      <c r="C144" s="22"/>
      <c r="D144" s="1"/>
      <c r="E144" s="16"/>
      <c r="F144" s="22"/>
      <c r="G144" s="22"/>
      <c r="H144" s="22"/>
      <c r="I144" s="22"/>
      <c r="J144" s="22"/>
      <c r="K144" s="22"/>
      <c r="L144" s="22"/>
      <c r="M144" s="22"/>
    </row>
    <row r="145" spans="1:13" x14ac:dyDescent="0.25">
      <c r="A145" s="16"/>
      <c r="B145" s="1"/>
      <c r="C145" s="22"/>
      <c r="D145" s="1"/>
      <c r="E145" s="16"/>
      <c r="F145" s="22"/>
      <c r="G145" s="22"/>
      <c r="H145" s="22"/>
      <c r="I145" s="22"/>
      <c r="J145" s="22"/>
      <c r="K145" s="22"/>
      <c r="L145" s="22"/>
      <c r="M145" s="22"/>
    </row>
    <row r="146" spans="1:13" x14ac:dyDescent="0.25">
      <c r="A146" s="16"/>
      <c r="B146" s="1"/>
      <c r="C146" s="22"/>
      <c r="D146" s="1"/>
      <c r="E146" s="16"/>
      <c r="F146" s="22"/>
      <c r="G146" s="22"/>
      <c r="H146" s="22"/>
      <c r="I146" s="22"/>
      <c r="J146" s="22"/>
      <c r="K146" s="22"/>
      <c r="L146" s="22"/>
      <c r="M146" s="22"/>
    </row>
    <row r="147" spans="1:13" x14ac:dyDescent="0.25">
      <c r="A147" s="16"/>
      <c r="B147" s="1"/>
      <c r="C147" s="22"/>
      <c r="D147" s="1"/>
      <c r="E147" s="16"/>
      <c r="F147" s="22"/>
      <c r="G147" s="22"/>
      <c r="H147" s="22"/>
      <c r="I147" s="22"/>
      <c r="J147" s="22"/>
      <c r="K147" s="22"/>
      <c r="L147" s="22"/>
      <c r="M147" s="22"/>
    </row>
    <row r="148" spans="1:13" x14ac:dyDescent="0.25">
      <c r="A148" s="16"/>
      <c r="B148" s="1"/>
      <c r="C148" s="22"/>
      <c r="D148" s="1"/>
      <c r="E148" s="16"/>
      <c r="F148" s="22"/>
      <c r="G148" s="22"/>
      <c r="H148" s="22"/>
      <c r="I148" s="22"/>
      <c r="J148" s="22"/>
      <c r="K148" s="22"/>
      <c r="L148" s="22"/>
      <c r="M148" s="22"/>
    </row>
    <row r="149" spans="1:13" x14ac:dyDescent="0.25">
      <c r="A149" s="16"/>
      <c r="B149" s="1"/>
      <c r="C149" s="22"/>
      <c r="D149" s="1"/>
      <c r="E149" s="16"/>
      <c r="F149" s="22"/>
      <c r="G149" s="22"/>
      <c r="H149" s="22"/>
      <c r="I149" s="22"/>
      <c r="J149" s="22"/>
      <c r="K149" s="22"/>
      <c r="L149" s="22"/>
      <c r="M149" s="22"/>
    </row>
    <row r="150" spans="1:13" x14ac:dyDescent="0.25">
      <c r="A150" s="16"/>
      <c r="B150" s="1"/>
      <c r="C150" s="22"/>
      <c r="D150" s="1"/>
      <c r="E150" s="16"/>
      <c r="F150" s="22"/>
      <c r="G150" s="22"/>
      <c r="H150" s="22"/>
      <c r="I150" s="22"/>
      <c r="J150" s="22"/>
      <c r="K150" s="22"/>
      <c r="L150" s="22"/>
      <c r="M150" s="22"/>
    </row>
    <row r="151" spans="1:13" x14ac:dyDescent="0.25">
      <c r="A151" s="16"/>
      <c r="B151" s="1"/>
      <c r="C151" s="22"/>
      <c r="D151" s="1"/>
      <c r="E151" s="16"/>
      <c r="F151" s="22"/>
      <c r="G151" s="22"/>
      <c r="H151" s="22"/>
      <c r="I151" s="22"/>
      <c r="J151" s="22"/>
      <c r="K151" s="22"/>
      <c r="L151" s="22"/>
      <c r="M151" s="22"/>
    </row>
    <row r="152" spans="1:13" x14ac:dyDescent="0.25">
      <c r="A152" s="16"/>
      <c r="B152" s="1"/>
      <c r="C152" s="22"/>
      <c r="D152" s="1"/>
      <c r="E152" s="16"/>
      <c r="F152" s="22"/>
      <c r="G152" s="22"/>
      <c r="H152" s="22"/>
      <c r="I152" s="22"/>
      <c r="J152" s="22"/>
      <c r="K152" s="22"/>
      <c r="L152" s="22"/>
      <c r="M152" s="22"/>
    </row>
    <row r="153" spans="1:13" x14ac:dyDescent="0.25">
      <c r="A153" s="16"/>
      <c r="B153" s="1"/>
      <c r="C153" s="22"/>
      <c r="D153" s="1"/>
      <c r="E153" s="16"/>
      <c r="F153" s="22"/>
      <c r="G153" s="22"/>
      <c r="H153" s="22"/>
      <c r="I153" s="22"/>
      <c r="J153" s="22"/>
      <c r="K153" s="22"/>
      <c r="L153" s="22"/>
      <c r="M153" s="22"/>
    </row>
    <row r="154" spans="1:13" x14ac:dyDescent="0.25">
      <c r="A154" s="16"/>
      <c r="B154" s="1"/>
      <c r="C154" s="22"/>
      <c r="D154" s="1"/>
      <c r="E154" s="16"/>
      <c r="F154" s="22"/>
      <c r="G154" s="22"/>
      <c r="H154" s="22"/>
      <c r="I154" s="22"/>
      <c r="J154" s="22"/>
      <c r="K154" s="22"/>
      <c r="L154" s="22"/>
      <c r="M154" s="22"/>
    </row>
    <row r="155" spans="1:13" x14ac:dyDescent="0.25">
      <c r="A155" s="16"/>
      <c r="B155" s="1"/>
      <c r="C155" s="22"/>
      <c r="D155" s="1"/>
      <c r="E155" s="16"/>
      <c r="F155" s="22"/>
      <c r="G155" s="22"/>
      <c r="H155" s="22"/>
      <c r="I155" s="22"/>
      <c r="J155" s="22"/>
      <c r="K155" s="22"/>
      <c r="L155" s="22"/>
      <c r="M155" s="22"/>
    </row>
    <row r="156" spans="1:13" x14ac:dyDescent="0.25">
      <c r="A156" s="16"/>
      <c r="B156" s="1"/>
      <c r="C156" s="22"/>
      <c r="D156" s="1"/>
      <c r="E156" s="16"/>
      <c r="F156" s="22"/>
      <c r="G156" s="22"/>
      <c r="H156" s="22"/>
      <c r="I156" s="22"/>
      <c r="J156" s="22"/>
      <c r="K156" s="22"/>
      <c r="L156" s="22"/>
      <c r="M156" s="22"/>
    </row>
    <row r="157" spans="1:13" x14ac:dyDescent="0.25">
      <c r="A157" s="16"/>
      <c r="B157" s="1"/>
      <c r="C157" s="22"/>
      <c r="D157" s="1"/>
      <c r="E157" s="16"/>
      <c r="F157" s="22"/>
      <c r="G157" s="22"/>
      <c r="H157" s="22"/>
      <c r="I157" s="22"/>
      <c r="J157" s="22"/>
      <c r="K157" s="22"/>
      <c r="L157" s="22"/>
      <c r="M157" s="22"/>
    </row>
    <row r="158" spans="1:13" x14ac:dyDescent="0.25">
      <c r="A158" s="16"/>
      <c r="B158" s="1"/>
      <c r="C158" s="22"/>
      <c r="D158" s="1"/>
      <c r="E158" s="16"/>
      <c r="F158" s="22"/>
      <c r="G158" s="22"/>
      <c r="H158" s="22"/>
      <c r="I158" s="22"/>
      <c r="J158" s="22"/>
      <c r="K158" s="22"/>
      <c r="L158" s="22"/>
      <c r="M158" s="22"/>
    </row>
    <row r="159" spans="1:13" x14ac:dyDescent="0.25">
      <c r="A159" s="16"/>
      <c r="B159" s="1"/>
      <c r="C159" s="22"/>
      <c r="D159" s="1"/>
      <c r="E159" s="16"/>
      <c r="F159" s="22"/>
      <c r="G159" s="22"/>
      <c r="H159" s="22"/>
      <c r="I159" s="22"/>
      <c r="J159" s="22"/>
      <c r="K159" s="22"/>
      <c r="L159" s="22"/>
      <c r="M159" s="22"/>
    </row>
    <row r="160" spans="1:13" x14ac:dyDescent="0.25">
      <c r="A160" s="16"/>
      <c r="B160" s="1"/>
      <c r="C160" s="22"/>
      <c r="D160" s="1"/>
      <c r="E160" s="16"/>
      <c r="F160" s="22"/>
      <c r="G160" s="22"/>
      <c r="H160" s="22"/>
      <c r="I160" s="22"/>
      <c r="J160" s="22"/>
      <c r="K160" s="22"/>
      <c r="L160" s="22"/>
      <c r="M160" s="22"/>
    </row>
    <row r="161" spans="1:13" x14ac:dyDescent="0.25">
      <c r="A161" s="16"/>
      <c r="B161" s="1"/>
      <c r="C161" s="22"/>
      <c r="D161" s="1"/>
      <c r="E161" s="16"/>
      <c r="F161" s="22"/>
      <c r="G161" s="22"/>
      <c r="H161" s="22"/>
      <c r="I161" s="22"/>
      <c r="J161" s="22"/>
      <c r="K161" s="22"/>
      <c r="L161" s="22"/>
      <c r="M161" s="22"/>
    </row>
    <row r="162" spans="1:13" x14ac:dyDescent="0.25">
      <c r="A162" s="16"/>
      <c r="B162" s="1"/>
      <c r="C162" s="22"/>
      <c r="D162" s="1"/>
      <c r="E162" s="16"/>
      <c r="F162" s="22"/>
      <c r="G162" s="22"/>
      <c r="H162" s="22"/>
      <c r="I162" s="22"/>
      <c r="J162" s="22"/>
      <c r="K162" s="22"/>
      <c r="L162" s="22"/>
      <c r="M162" s="22"/>
    </row>
    <row r="163" spans="1:13" x14ac:dyDescent="0.25">
      <c r="A163" s="16"/>
      <c r="B163" s="1"/>
      <c r="C163" s="22"/>
      <c r="D163" s="1"/>
      <c r="E163" s="16"/>
      <c r="F163" s="22"/>
      <c r="G163" s="22"/>
      <c r="H163" s="22"/>
      <c r="I163" s="22"/>
      <c r="J163" s="22"/>
      <c r="K163" s="22"/>
      <c r="L163" s="22"/>
      <c r="M163" s="22"/>
    </row>
    <row r="164" spans="1:13" x14ac:dyDescent="0.25">
      <c r="A164" s="16"/>
      <c r="B164" s="1"/>
      <c r="C164" s="22"/>
      <c r="D164" s="1"/>
      <c r="E164" s="16"/>
      <c r="F164" s="22"/>
      <c r="G164" s="22"/>
      <c r="H164" s="22"/>
      <c r="I164" s="22"/>
      <c r="J164" s="22"/>
      <c r="K164" s="22"/>
      <c r="L164" s="22"/>
      <c r="M164" s="22"/>
    </row>
    <row r="165" spans="1:13" x14ac:dyDescent="0.25">
      <c r="A165" s="16"/>
      <c r="B165" s="1"/>
      <c r="C165" s="22"/>
      <c r="D165" s="1"/>
      <c r="E165" s="16"/>
      <c r="F165" s="22"/>
      <c r="G165" s="22"/>
      <c r="H165" s="22"/>
      <c r="I165" s="22"/>
      <c r="J165" s="22"/>
      <c r="K165" s="22"/>
      <c r="L165" s="22"/>
      <c r="M165" s="22"/>
    </row>
    <row r="166" spans="1:13" x14ac:dyDescent="0.25">
      <c r="A166" s="16"/>
      <c r="B166" s="1"/>
      <c r="C166" s="22"/>
      <c r="D166" s="1"/>
      <c r="E166" s="16"/>
      <c r="F166" s="22"/>
      <c r="G166" s="22"/>
      <c r="H166" s="22"/>
      <c r="I166" s="22"/>
      <c r="J166" s="22"/>
      <c r="K166" s="22"/>
      <c r="L166" s="22"/>
      <c r="M166" s="22"/>
    </row>
  </sheetData>
  <mergeCells count="2">
    <mergeCell ref="A2:E2"/>
    <mergeCell ref="A7:E7"/>
  </mergeCells>
  <printOptions horizontalCentered="1"/>
  <pageMargins left="0.23622047244094491" right="0.23622047244094491" top="0.74803149606299213" bottom="0.74803149606299213" header="0.31496062992125984" footer="0.31496062992125984"/>
  <pageSetup scale="86"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heetViews>
  <sheetFormatPr defaultRowHeight="15" x14ac:dyDescent="0.25"/>
  <cols>
    <col min="1" max="1" width="36.5703125" bestFit="1" customWidth="1"/>
  </cols>
  <sheetData>
    <row r="1" spans="1:13" ht="15.75" x14ac:dyDescent="0.25">
      <c r="A1" s="138" t="s">
        <v>183</v>
      </c>
    </row>
    <row r="2" spans="1:13" x14ac:dyDescent="0.25">
      <c r="A2" s="133" t="s">
        <v>172</v>
      </c>
      <c r="B2" s="133"/>
      <c r="C2" s="135" t="s">
        <v>173</v>
      </c>
      <c r="D2" s="135"/>
    </row>
    <row r="4" spans="1:13" ht="17.25" x14ac:dyDescent="0.25">
      <c r="A4" s="134">
        <v>1</v>
      </c>
      <c r="B4" t="s">
        <v>62</v>
      </c>
      <c r="C4">
        <f>ROUND(A4*0.092903,1)</f>
        <v>0.1</v>
      </c>
      <c r="D4" t="s">
        <v>171</v>
      </c>
    </row>
    <row r="5" spans="1:13" ht="17.25" x14ac:dyDescent="0.25">
      <c r="A5" s="134">
        <v>1</v>
      </c>
      <c r="B5" t="s">
        <v>171</v>
      </c>
      <c r="C5">
        <f>ROUND(A5*10.7639,1)</f>
        <v>10.8</v>
      </c>
      <c r="D5" s="136" t="s">
        <v>101</v>
      </c>
    </row>
    <row r="7" spans="1:13" x14ac:dyDescent="0.25">
      <c r="A7" s="134">
        <v>1000</v>
      </c>
      <c r="B7" t="s">
        <v>103</v>
      </c>
      <c r="C7">
        <f>ROUND(A7*0.0036,1)</f>
        <v>3.6</v>
      </c>
      <c r="D7" t="s">
        <v>16</v>
      </c>
    </row>
    <row r="8" spans="1:13" ht="17.25" x14ac:dyDescent="0.25">
      <c r="A8" s="134">
        <v>1000</v>
      </c>
      <c r="B8" t="s">
        <v>103</v>
      </c>
      <c r="C8">
        <f>A8*0.0036*1000/37.152</f>
        <v>96.899224806201545</v>
      </c>
      <c r="D8" t="s">
        <v>60</v>
      </c>
      <c r="E8" s="133" t="s">
        <v>174</v>
      </c>
    </row>
    <row r="9" spans="1:13" x14ac:dyDescent="0.25">
      <c r="E9" s="133"/>
    </row>
    <row r="10" spans="1:13" ht="17.25" x14ac:dyDescent="0.25">
      <c r="A10" s="134">
        <v>100</v>
      </c>
      <c r="B10" t="s">
        <v>60</v>
      </c>
      <c r="C10">
        <f>ROUND(A10*37.152/1000/0.0036,1)</f>
        <v>1032</v>
      </c>
      <c r="D10" t="s">
        <v>103</v>
      </c>
      <c r="E10" s="133" t="s">
        <v>174</v>
      </c>
    </row>
    <row r="11" spans="1:13" ht="17.25" x14ac:dyDescent="0.25">
      <c r="A11" s="134">
        <v>1</v>
      </c>
      <c r="B11" t="s">
        <v>60</v>
      </c>
      <c r="C11">
        <f>ROUND(37.152/1000*A11,2)</f>
        <v>0.04</v>
      </c>
      <c r="D11" t="s">
        <v>16</v>
      </c>
      <c r="E11" s="133" t="s">
        <v>174</v>
      </c>
    </row>
    <row r="12" spans="1:13" x14ac:dyDescent="0.25">
      <c r="E12" s="133"/>
    </row>
    <row r="13" spans="1:13" x14ac:dyDescent="0.25">
      <c r="A13" s="134">
        <v>1</v>
      </c>
      <c r="B13" t="s">
        <v>16</v>
      </c>
      <c r="C13">
        <f>ROUND(1/0.0036*A13,1)</f>
        <v>277.8</v>
      </c>
      <c r="D13" t="s">
        <v>103</v>
      </c>
      <c r="E13" s="133"/>
    </row>
    <row r="14" spans="1:13" ht="17.25" x14ac:dyDescent="0.25">
      <c r="A14" s="134">
        <v>1</v>
      </c>
      <c r="B14" t="s">
        <v>16</v>
      </c>
      <c r="C14">
        <f>ROUND(1000/37.152*A14,2)</f>
        <v>26.92</v>
      </c>
      <c r="D14" t="s">
        <v>60</v>
      </c>
      <c r="E14" s="133" t="s">
        <v>174</v>
      </c>
    </row>
    <row r="16" spans="1:13" x14ac:dyDescent="0.25">
      <c r="A16" s="136"/>
      <c r="B16" s="136"/>
      <c r="C16" s="136"/>
      <c r="D16" s="136"/>
      <c r="E16" s="136"/>
      <c r="F16" s="136"/>
      <c r="G16" s="136"/>
      <c r="H16" s="136"/>
      <c r="I16" s="136"/>
      <c r="J16" s="136"/>
      <c r="K16" s="136"/>
      <c r="L16" s="136"/>
      <c r="M16" s="136"/>
    </row>
    <row r="17" spans="1:13" x14ac:dyDescent="0.25">
      <c r="A17" s="135" t="s">
        <v>175</v>
      </c>
      <c r="B17" s="136"/>
      <c r="C17" s="136"/>
      <c r="D17" s="136"/>
      <c r="E17" s="136"/>
      <c r="F17" s="136"/>
      <c r="G17" s="136"/>
      <c r="H17" s="136"/>
      <c r="I17" s="136"/>
      <c r="J17" s="136"/>
      <c r="K17" s="136"/>
      <c r="L17" s="136"/>
      <c r="M17" s="136"/>
    </row>
    <row r="18" spans="1:13" x14ac:dyDescent="0.25">
      <c r="A18" s="137" t="s">
        <v>176</v>
      </c>
      <c r="B18" s="136"/>
      <c r="C18" s="136"/>
      <c r="D18" s="136"/>
      <c r="E18" s="136"/>
      <c r="F18" s="136"/>
      <c r="G18" s="136"/>
      <c r="H18" s="136"/>
      <c r="I18" s="136"/>
      <c r="J18" s="136"/>
      <c r="K18" s="136"/>
      <c r="L18" s="136"/>
      <c r="M18" s="136"/>
    </row>
    <row r="19" spans="1:13" x14ac:dyDescent="0.25">
      <c r="A19" s="137" t="s">
        <v>177</v>
      </c>
      <c r="B19" s="136"/>
      <c r="C19" s="136"/>
      <c r="D19" s="136"/>
      <c r="E19" s="136"/>
      <c r="F19" s="136"/>
      <c r="G19" s="136"/>
      <c r="H19" s="136"/>
      <c r="I19" s="136"/>
      <c r="J19" s="136"/>
      <c r="K19" s="136"/>
      <c r="L19" s="136"/>
      <c r="M19" s="136"/>
    </row>
    <row r="20" spans="1:13" x14ac:dyDescent="0.25">
      <c r="A20" s="136"/>
      <c r="B20" s="136"/>
      <c r="C20" s="136"/>
      <c r="D20" s="136"/>
      <c r="E20" s="136"/>
      <c r="F20" s="136"/>
      <c r="G20" s="136"/>
      <c r="H20" s="136"/>
      <c r="I20" s="136"/>
      <c r="J20" s="136"/>
      <c r="K20" s="136"/>
      <c r="L20" s="136"/>
      <c r="M20" s="136"/>
    </row>
    <row r="21" spans="1:13" x14ac:dyDescent="0.25">
      <c r="A21" s="136"/>
      <c r="B21" s="136"/>
      <c r="C21" s="136"/>
      <c r="D21" s="136"/>
      <c r="E21" s="136"/>
      <c r="F21" s="136"/>
      <c r="G21" s="136"/>
      <c r="H21" s="136"/>
      <c r="I21" s="136"/>
      <c r="J21" s="136"/>
      <c r="K21" s="136"/>
      <c r="L21" s="136"/>
      <c r="M21" s="136"/>
    </row>
    <row r="22" spans="1:13" x14ac:dyDescent="0.25">
      <c r="A22" s="136"/>
      <c r="B22" s="136"/>
      <c r="C22" s="136"/>
      <c r="D22" s="136"/>
      <c r="E22" s="136"/>
      <c r="F22" s="136"/>
      <c r="G22" s="136"/>
      <c r="H22" s="136"/>
      <c r="I22" s="136"/>
      <c r="J22" s="136"/>
      <c r="K22" s="136"/>
      <c r="L22" s="136"/>
      <c r="M22" s="136"/>
    </row>
  </sheetData>
  <printOptions horizontalCentered="1"/>
  <pageMargins left="0.70866141732283472" right="0.70866141732283472" top="0.74803149606299213" bottom="0.74803149606299213" header="0.31496062992125984" footer="0.31496062992125984"/>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VALEURS REQUISES A ENTRER</vt:lpstr>
      <vt:lpstr>2. Modifications</vt:lpstr>
      <vt:lpstr>Gaz Naturel m3</vt:lpstr>
      <vt:lpstr>Gaz Naturel GJ</vt:lpstr>
      <vt:lpstr>Electricite</vt:lpstr>
      <vt:lpstr>Conversion d'unité</vt:lpstr>
      <vt:lpstr>'1. VALEURS REQUISES A ENTRER'!Print_Area</vt:lpstr>
      <vt:lpstr>'2. Modifications'!Print_Area</vt:lpstr>
      <vt:lpstr>'Conversion d''unité'!Print_Area</vt:lpstr>
      <vt:lpstr>Electricite!Print_Area</vt:lpstr>
      <vt:lpstr>'Gaz Naturel GJ'!Print_Area</vt:lpstr>
      <vt:lpstr>'Gaz Naturel m3'!Print_Area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Voss</dc:creator>
  <cp:lastModifiedBy>Carter, Karen (EDU)</cp:lastModifiedBy>
  <cp:lastPrinted>2017-04-05T14:46:49Z</cp:lastPrinted>
  <dcterms:created xsi:type="dcterms:W3CDTF">2017-02-09T16:48:05Z</dcterms:created>
  <dcterms:modified xsi:type="dcterms:W3CDTF">2017-05-24T14:37:15Z</dcterms:modified>
</cp:coreProperties>
</file>