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ontariogov-my.sharepoint.com/personal/ruilinpearl_xiao_ontario_ca1/Documents/Documents/1 Enrolment/Sharepoint Development/Draft memo/7 Files sent to AODA/Sep 21 Template Final/"/>
    </mc:Choice>
  </mc:AlternateContent>
  <xr:revisionPtr revIDLastSave="1" documentId="8_{414C95D3-E82C-423D-B52F-3B3F77441E23}" xr6:coauthVersionLast="47" xr6:coauthVersionMax="47" xr10:uidLastSave="{F2C82388-951A-4CCC-BB29-05A1501BC3F1}"/>
  <workbookProtection workbookAlgorithmName="SHA-512" workbookHashValue="Az83koc+suv1/p6Q7NZ/fnf+Qc21AZXigrYzEfQ3K7LDPAHCyCxyNqfI0Yj8DMc1Sgwc3HCnq52C4nUcTwEd+g==" workbookSaltValue="Xr2hgt0kC8RM6Cxot1YPeg==" workbookSpinCount="100000" lockStructure="1"/>
  <bookViews>
    <workbookView xWindow="-110" yWindow="-110" windowWidth="19420" windowHeight="10420" firstSheet="1" activeTab="1" xr2:uid="{0EF8D42D-D848-4B17-852B-0428AA202A8D}"/>
  </bookViews>
  <sheets>
    <sheet name="#PARAM_2024" sheetId="1" state="hidden" r:id="rId1"/>
    <sheet name="Enrolment" sheetId="2" r:id="rId2"/>
  </sheets>
  <definedNames>
    <definedName name="_xlnm.Print_Area" localSheetId="1">Enrolment!$A$1:$I$35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D20" i="2"/>
  <c r="E32" i="2"/>
  <c r="D15" i="2" l="1"/>
  <c r="H32" i="2" l="1"/>
  <c r="H34" i="2" s="1"/>
  <c r="G32" i="2"/>
  <c r="G34" i="2" s="1"/>
  <c r="F32" i="2"/>
  <c r="F34" i="2" s="1"/>
  <c r="E34" i="2"/>
  <c r="D32" i="2"/>
  <c r="D34" i="2" s="1"/>
  <c r="H31" i="2" l="1"/>
  <c r="G31" i="2"/>
  <c r="F31" i="2"/>
  <c r="E31" i="2"/>
  <c r="D31" i="2"/>
  <c r="F3" i="1"/>
  <c r="E20" i="2" l="1"/>
  <c r="F4" i="1"/>
  <c r="F20" i="2" l="1"/>
  <c r="F5" i="1"/>
  <c r="F6" i="1" l="1"/>
  <c r="G20" i="2"/>
  <c r="H20" i="2" l="1"/>
</calcChain>
</file>

<file path=xl/sharedStrings.xml><?xml version="1.0" encoding="utf-8"?>
<sst xmlns="http://schemas.openxmlformats.org/spreadsheetml/2006/main" count="119" uniqueCount="116">
  <si>
    <t>DSBNo</t>
  </si>
  <si>
    <t>DSBIndex</t>
  </si>
  <si>
    <t>Brdno</t>
  </si>
  <si>
    <t>DSBName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</si>
  <si>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</si>
  <si>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</si>
  <si>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</si>
  <si>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</si>
  <si>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</si>
  <si>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</si>
  <si>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</si>
  <si>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</si>
  <si>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</si>
  <si>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</si>
  <si>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</si>
  <si>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</si>
  <si>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</si>
  <si>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</si>
  <si>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</si>
  <si>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</si>
  <si>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</si>
  <si>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</si>
  <si>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</si>
  <si>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</si>
  <si>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</si>
  <si>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</si>
  <si>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</si>
  <si>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</si>
  <si>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</si>
  <si>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</si>
  <si>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</si>
  <si>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</si>
  <si>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</si>
  <si>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</si>
  <si>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</si>
  <si>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</si>
  <si>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</si>
  <si>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</si>
  <si>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</si>
  <si>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</si>
  <si>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</si>
  <si>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</si>
  <si>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</si>
  <si>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</si>
  <si>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</si>
  <si>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</si>
  <si>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</si>
  <si>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</si>
  <si>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</si>
  <si>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</si>
  <si>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</si>
  <si>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</si>
  <si>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</si>
  <si>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</si>
  <si>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</si>
  <si>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</si>
  <si>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</si>
  <si>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</si>
  <si>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</si>
  <si>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</si>
  <si>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</si>
  <si>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</si>
  <si>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</si>
  <si>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</si>
  <si>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</si>
  <si>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</si>
  <si>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</si>
  <si>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</si>
  <si>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</si>
  <si>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</si>
  <si>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</si>
  <si>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</si>
  <si>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Ministry of Education</t>
  </si>
  <si>
    <t>Board Name:</t>
  </si>
  <si>
    <t>Board number:</t>
  </si>
  <si>
    <t>LEAD CONTACT</t>
  </si>
  <si>
    <t>Phone Number:</t>
  </si>
  <si>
    <t>E-mail:</t>
  </si>
  <si>
    <t>Name:</t>
  </si>
  <si>
    <t>Y0</t>
  </si>
  <si>
    <t>Y1</t>
  </si>
  <si>
    <t>Y2</t>
  </si>
  <si>
    <t>Y3</t>
  </si>
  <si>
    <t>Y4</t>
  </si>
  <si>
    <t>Junior Kindergarten (JK)</t>
  </si>
  <si>
    <t>Kindergarten (SK)</t>
  </si>
  <si>
    <t>Grades 1 to 3</t>
  </si>
  <si>
    <t>Grades 4 to 8</t>
  </si>
  <si>
    <t>Grades 4 to 6</t>
  </si>
  <si>
    <t>Grades 7 to 8</t>
  </si>
  <si>
    <t>Total Day School</t>
  </si>
  <si>
    <t>DAY SCHOOL ENROLMENT</t>
  </si>
  <si>
    <t>Average Daily Enrolment</t>
  </si>
  <si>
    <t>Total Headcount (October 31 count date)</t>
  </si>
  <si>
    <t>Pupils of the Board less than 21 years of age</t>
  </si>
  <si>
    <t>Total Elementary</t>
  </si>
  <si>
    <t>Total Secondary (including Independent Study ADE)</t>
  </si>
  <si>
    <t>ATTN: Error</t>
  </si>
  <si>
    <t>Board name</t>
  </si>
  <si>
    <t>Enter data in white coloured cells (yellow coloured cells are protected).</t>
  </si>
  <si>
    <t>Please enter all average daily enrolment (ADE) to two decimal places.</t>
  </si>
  <si>
    <t>Conseil des écoles publiques de l’Est de l’Ontario</t>
  </si>
  <si>
    <t>Conseil scolaire de district catholique de l’Est ontarien</t>
  </si>
  <si>
    <t>Conseil scolaire de district catholique du Centre-Est de l’Ontario</t>
  </si>
  <si>
    <t>Conseil scolaire de district du Nord-Est de l’Ontario</t>
  </si>
  <si>
    <t>2023-24</t>
  </si>
  <si>
    <t xml:space="preserve">Cont. Ed, High Credit, Summer School and Adult Day School ADE should be excluded from this form. </t>
  </si>
  <si>
    <t>2024-25 GSN ENROLMENT FORECAST TEMPLATE</t>
  </si>
  <si>
    <t>Pupils of the board (Part V of the Grant Regulation): Pupils of the board are pupils enrolled in schools operated by the board except for the following:</t>
  </si>
  <si>
    <t>a) pupils to whom S49(6) of the Education Act applies</t>
  </si>
  <si>
    <t>b) pupils whose parents or guardians do not reside in Ontario and who,</t>
  </si>
  <si>
    <t>(i) was not counted as a pupil of a board for the purposes of the prior year’s grant regulation, or</t>
  </si>
  <si>
    <t>(ii) is attending a school solely through online or remote learning;</t>
  </si>
  <si>
    <t>c) pupils in respect of whom fees are receivable from the crown in right of Canada or a band, council of a band or education authority</t>
  </si>
  <si>
    <t>Please refer to the Grant Regulation for the specific year and the Education Act for details.</t>
  </si>
  <si>
    <t>The column titles for this worksheet are in rows 3 and 7, 18 and 20. They span cells B3, B7, B18, and D20 through H20. The data spans cells A2, and A4 through H34. There is information in every cell from A4 through D5, D7, B8 through D10, D11 through D13, D15 through D16, B19, and A21 through H34 – excluding column C.  The following cells have input fields: C4, C8 through C10, D22 through H23, D26 through H30, and D33 through H33.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</si>
</sst>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
      <sz val="11"/>
      <color rgb="FFBFBFBF"/>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4" borderId="0" xfId="0" applyFill="1"/>
    <xf numFmtId="0" fontId="2" fillId="3" borderId="0" xfId="0" applyFont="1" applyFill="1"/>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0" xfId="0" applyFont="1" applyFill="1" applyAlignment="1">
      <alignment horizontal="right"/>
    </xf>
    <xf numFmtId="49" fontId="2" fillId="0" borderId="1" xfId="0" applyNumberFormat="1" applyFont="1" applyBorder="1" applyAlignment="1" applyProtection="1">
      <alignment horizontal="right"/>
      <protection locked="0"/>
    </xf>
    <xf numFmtId="0" fontId="4" fillId="2" borderId="0" xfId="0" applyFont="1" applyFill="1" applyAlignment="1">
      <alignment horizontal="left" wrapText="1"/>
    </xf>
    <xf numFmtId="0" fontId="7" fillId="2" borderId="0" xfId="0" applyFont="1" applyFill="1" applyAlignment="1">
      <alignment horizontal="left"/>
    </xf>
    <xf numFmtId="0" fontId="4" fillId="2" borderId="0" xfId="0" quotePrefix="1"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2" fillId="2" borderId="1" xfId="0" applyFont="1" applyFill="1" applyBorder="1" applyAlignment="1">
      <alignment horizontal="center"/>
    </xf>
    <xf numFmtId="0" fontId="2" fillId="0" borderId="1" xfId="0" applyFont="1" applyBorder="1" applyAlignment="1" applyProtection="1">
      <alignment horizontal="center"/>
      <protection locked="0"/>
    </xf>
    <xf numFmtId="0" fontId="6" fillId="2" borderId="0" xfId="0" applyFont="1" applyFill="1" applyAlignment="1">
      <alignment wrapText="1"/>
    </xf>
    <xf numFmtId="0" fontId="4" fillId="2" borderId="0" xfId="0" applyFont="1" applyFill="1" applyAlignment="1">
      <alignment wrapText="1"/>
    </xf>
    <xf numFmtId="0" fontId="6" fillId="2" borderId="0" xfId="0" applyFont="1" applyFill="1"/>
    <xf numFmtId="0" fontId="4" fillId="2" borderId="0" xfId="0" applyFont="1" applyFill="1" applyAlignment="1">
      <alignment horizontal="center"/>
    </xf>
    <xf numFmtId="0" fontId="2" fillId="2" borderId="0" xfId="0" applyFont="1" applyFill="1" applyAlignment="1">
      <alignment horizontal="center"/>
    </xf>
    <xf numFmtId="3" fontId="2" fillId="0" borderId="1" xfId="0" applyNumberFormat="1" applyFont="1" applyBorder="1" applyAlignment="1" applyProtection="1">
      <alignment horizontal="right"/>
      <protection locked="0"/>
    </xf>
    <xf numFmtId="4" fontId="2" fillId="0" borderId="1" xfId="0" applyNumberFormat="1" applyFont="1" applyBorder="1" applyAlignment="1" applyProtection="1">
      <alignment horizontal="right"/>
      <protection locked="0"/>
    </xf>
    <xf numFmtId="4" fontId="2" fillId="2" borderId="1" xfId="0" applyNumberFormat="1" applyFont="1" applyFill="1" applyBorder="1" applyAlignment="1">
      <alignment horizontal="right"/>
    </xf>
    <xf numFmtId="0" fontId="2" fillId="2" borderId="0" xfId="0" applyFont="1" applyFill="1" applyAlignment="1">
      <alignment horizontal="left" indent="2"/>
    </xf>
    <xf numFmtId="0" fontId="8" fillId="3" borderId="0" xfId="0" applyFont="1" applyFill="1" applyAlignment="1">
      <alignment vertical="center"/>
    </xf>
  </cellXfs>
  <cellStyles count="1">
    <cellStyle name="Normal" xfId="0" builtinId="0"/>
  </cellStyles>
  <dxfs count="0"/>
  <tableStyles count="0" defaultTableStyle="TableStyleMedium2" defaultPivotStyle="PivotStyleLight16"/>
  <colors>
    <mruColors>
      <color rgb="FFBFBFBF"/>
      <color rgb="FFC0C0C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F74"/>
  <sheetViews>
    <sheetView workbookViewId="0">
      <selection activeCell="J9" sqref="J9"/>
    </sheetView>
  </sheetViews>
  <sheetFormatPr defaultRowHeight="14.5" x14ac:dyDescent="0.35"/>
  <cols>
    <col min="3" max="3" width="18.453125" bestFit="1" customWidth="1"/>
    <col min="4" max="4" width="77.54296875" bestFit="1" customWidth="1"/>
  </cols>
  <sheetData>
    <row r="1" spans="1:6" ht="18.5" x14ac:dyDescent="0.45">
      <c r="A1" t="s">
        <v>0</v>
      </c>
      <c r="B1" t="s">
        <v>1</v>
      </c>
      <c r="C1" t="s">
        <v>2</v>
      </c>
      <c r="D1" t="s">
        <v>3</v>
      </c>
      <c r="F1" s="1"/>
    </row>
    <row r="2" spans="1:6" x14ac:dyDescent="0.35">
      <c r="C2" t="s">
        <v>97</v>
      </c>
      <c r="D2" t="s">
        <v>98</v>
      </c>
      <c r="E2" t="s">
        <v>79</v>
      </c>
      <c r="F2" s="2" t="s">
        <v>105</v>
      </c>
    </row>
    <row r="3" spans="1:6" x14ac:dyDescent="0.35">
      <c r="A3">
        <v>2</v>
      </c>
      <c r="B3">
        <v>2</v>
      </c>
      <c r="C3">
        <v>28010</v>
      </c>
      <c r="D3" t="s">
        <v>4</v>
      </c>
      <c r="E3" t="s">
        <v>80</v>
      </c>
      <c r="F3" t="str">
        <f>LEFT(F2,4)+1&amp;"-"&amp;RIGHT(F2,2)+1</f>
        <v>2024-25</v>
      </c>
    </row>
    <row r="4" spans="1:6" x14ac:dyDescent="0.35">
      <c r="A4">
        <v>55</v>
      </c>
      <c r="B4">
        <v>60</v>
      </c>
      <c r="C4">
        <v>67202</v>
      </c>
      <c r="D4" t="s">
        <v>5</v>
      </c>
      <c r="E4" t="s">
        <v>81</v>
      </c>
      <c r="F4" t="str">
        <f>LEFT(F3,4)+1&amp;"-"&amp;RIGHT(F3,2)+1</f>
        <v>2025-26</v>
      </c>
    </row>
    <row r="5" spans="1:6" x14ac:dyDescent="0.35">
      <c r="A5">
        <v>8</v>
      </c>
      <c r="B5">
        <v>10</v>
      </c>
      <c r="C5">
        <v>66010</v>
      </c>
      <c r="D5" t="s">
        <v>6</v>
      </c>
      <c r="E5" t="s">
        <v>82</v>
      </c>
      <c r="F5" t="str">
        <f>LEFT(F4,4)+1&amp;"-"&amp;RIGHT(F4,2)+1</f>
        <v>2026-27</v>
      </c>
    </row>
    <row r="6" spans="1:6" x14ac:dyDescent="0.35">
      <c r="A6">
        <v>7</v>
      </c>
      <c r="B6">
        <v>9</v>
      </c>
      <c r="C6">
        <v>66001</v>
      </c>
      <c r="D6" t="s">
        <v>7</v>
      </c>
      <c r="E6" t="s">
        <v>83</v>
      </c>
      <c r="F6" t="str">
        <f>LEFT(F5,4)+1&amp;"-"&amp;RIGHT(F5,2)+1</f>
        <v>2027-28</v>
      </c>
    </row>
    <row r="7" spans="1:6" x14ac:dyDescent="0.35">
      <c r="A7">
        <v>51</v>
      </c>
      <c r="B7">
        <v>56</v>
      </c>
      <c r="C7">
        <v>67164</v>
      </c>
      <c r="D7" t="s">
        <v>8</v>
      </c>
    </row>
    <row r="8" spans="1:6" x14ac:dyDescent="0.35">
      <c r="A8">
        <v>35</v>
      </c>
      <c r="B8">
        <v>40</v>
      </c>
      <c r="C8">
        <v>67008</v>
      </c>
      <c r="D8" t="s">
        <v>9</v>
      </c>
    </row>
    <row r="9" spans="1:6" x14ac:dyDescent="0.35">
      <c r="A9">
        <v>52</v>
      </c>
      <c r="B9">
        <v>57</v>
      </c>
      <c r="C9">
        <v>67172</v>
      </c>
      <c r="D9" t="s">
        <v>10</v>
      </c>
    </row>
    <row r="10" spans="1:6" x14ac:dyDescent="0.35">
      <c r="A10">
        <v>58</v>
      </c>
      <c r="B10">
        <v>63</v>
      </c>
      <c r="C10">
        <v>66303</v>
      </c>
      <c r="D10" t="s">
        <v>11</v>
      </c>
    </row>
    <row r="11" spans="1:6" x14ac:dyDescent="0.35">
      <c r="A11">
        <v>64</v>
      </c>
      <c r="B11">
        <v>70</v>
      </c>
      <c r="C11">
        <v>67318</v>
      </c>
      <c r="D11" t="s">
        <v>12</v>
      </c>
    </row>
    <row r="12" spans="1:6" x14ac:dyDescent="0.35">
      <c r="A12">
        <v>65</v>
      </c>
      <c r="B12">
        <v>71</v>
      </c>
      <c r="C12">
        <v>67326</v>
      </c>
      <c r="D12" t="s">
        <v>102</v>
      </c>
    </row>
    <row r="13" spans="1:6" x14ac:dyDescent="0.35">
      <c r="A13">
        <v>62</v>
      </c>
      <c r="B13">
        <v>68</v>
      </c>
      <c r="C13">
        <v>29130</v>
      </c>
      <c r="D13" t="s">
        <v>13</v>
      </c>
    </row>
    <row r="14" spans="1:6" x14ac:dyDescent="0.35">
      <c r="A14">
        <v>60.1</v>
      </c>
      <c r="B14">
        <v>65</v>
      </c>
      <c r="C14">
        <v>29106</v>
      </c>
      <c r="D14" t="s">
        <v>14</v>
      </c>
    </row>
    <row r="15" spans="1:6" x14ac:dyDescent="0.35">
      <c r="A15">
        <v>66</v>
      </c>
      <c r="B15">
        <v>72</v>
      </c>
      <c r="C15">
        <v>67334</v>
      </c>
      <c r="D15" t="s">
        <v>103</v>
      </c>
    </row>
    <row r="16" spans="1:6" x14ac:dyDescent="0.35">
      <c r="A16">
        <v>61</v>
      </c>
      <c r="B16">
        <v>67</v>
      </c>
      <c r="C16">
        <v>29122</v>
      </c>
      <c r="D16" t="s">
        <v>15</v>
      </c>
    </row>
    <row r="17" spans="1:4" x14ac:dyDescent="0.35">
      <c r="A17">
        <v>60.2</v>
      </c>
      <c r="B17">
        <v>66</v>
      </c>
      <c r="C17">
        <v>29114</v>
      </c>
      <c r="D17" t="s">
        <v>16</v>
      </c>
    </row>
    <row r="18" spans="1:4" x14ac:dyDescent="0.35">
      <c r="A18">
        <v>63</v>
      </c>
      <c r="B18">
        <v>69</v>
      </c>
      <c r="C18">
        <v>67300</v>
      </c>
      <c r="D18" t="s">
        <v>17</v>
      </c>
    </row>
    <row r="19" spans="1:4" x14ac:dyDescent="0.35">
      <c r="A19">
        <v>59</v>
      </c>
      <c r="B19">
        <v>64</v>
      </c>
      <c r="C19">
        <v>66311</v>
      </c>
      <c r="D19" t="s">
        <v>101</v>
      </c>
    </row>
    <row r="20" spans="1:4" x14ac:dyDescent="0.35">
      <c r="A20">
        <v>57</v>
      </c>
      <c r="B20">
        <v>62</v>
      </c>
      <c r="C20">
        <v>28118</v>
      </c>
      <c r="D20" t="s">
        <v>18</v>
      </c>
    </row>
    <row r="21" spans="1:4" x14ac:dyDescent="0.35">
      <c r="A21">
        <v>56</v>
      </c>
      <c r="B21">
        <v>61</v>
      </c>
      <c r="C21">
        <v>28100</v>
      </c>
      <c r="D21" t="s">
        <v>104</v>
      </c>
    </row>
    <row r="22" spans="1:4" x14ac:dyDescent="0.35">
      <c r="A22">
        <v>22</v>
      </c>
      <c r="B22">
        <v>24</v>
      </c>
      <c r="C22">
        <v>66150</v>
      </c>
      <c r="D22" t="s">
        <v>19</v>
      </c>
    </row>
    <row r="23" spans="1:4" x14ac:dyDescent="0.35">
      <c r="A23">
        <v>1</v>
      </c>
      <c r="B23">
        <v>1</v>
      </c>
      <c r="C23">
        <v>28002</v>
      </c>
      <c r="D23" t="s">
        <v>20</v>
      </c>
    </row>
    <row r="24" spans="1:4" x14ac:dyDescent="0.35">
      <c r="A24">
        <v>43</v>
      </c>
      <c r="B24">
        <v>48</v>
      </c>
      <c r="C24">
        <v>67083</v>
      </c>
      <c r="D24" t="s">
        <v>21</v>
      </c>
    </row>
    <row r="25" spans="1:4" x14ac:dyDescent="0.35">
      <c r="A25">
        <v>45</v>
      </c>
      <c r="B25">
        <v>50</v>
      </c>
      <c r="C25">
        <v>67105</v>
      </c>
      <c r="D25" t="s">
        <v>22</v>
      </c>
    </row>
    <row r="26" spans="1:4" x14ac:dyDescent="0.35">
      <c r="A26">
        <v>13</v>
      </c>
      <c r="B26">
        <v>15</v>
      </c>
      <c r="C26">
        <v>66060</v>
      </c>
      <c r="D26" t="s">
        <v>23</v>
      </c>
    </row>
    <row r="27" spans="1:4" x14ac:dyDescent="0.35">
      <c r="A27">
        <v>23</v>
      </c>
      <c r="B27">
        <v>25</v>
      </c>
      <c r="C27">
        <v>66168</v>
      </c>
      <c r="D27" t="s">
        <v>24</v>
      </c>
    </row>
    <row r="28" spans="1:4" x14ac:dyDescent="0.35">
      <c r="A28">
        <v>9</v>
      </c>
      <c r="B28">
        <v>11</v>
      </c>
      <c r="C28">
        <v>66028</v>
      </c>
      <c r="D28" t="s">
        <v>25</v>
      </c>
    </row>
    <row r="29" spans="1:4" x14ac:dyDescent="0.35">
      <c r="A29">
        <v>46</v>
      </c>
      <c r="B29">
        <v>51</v>
      </c>
      <c r="C29">
        <v>67113</v>
      </c>
      <c r="D29" t="s">
        <v>26</v>
      </c>
    </row>
    <row r="30" spans="1:4" x14ac:dyDescent="0.35">
      <c r="A30">
        <v>20</v>
      </c>
      <c r="B30">
        <v>22</v>
      </c>
      <c r="C30">
        <v>66133</v>
      </c>
      <c r="D30" t="s">
        <v>27</v>
      </c>
    </row>
    <row r="31" spans="1:4" x14ac:dyDescent="0.35">
      <c r="A31">
        <v>47</v>
      </c>
      <c r="B31">
        <v>52</v>
      </c>
      <c r="C31">
        <v>67121</v>
      </c>
      <c r="D31" t="s">
        <v>28</v>
      </c>
    </row>
    <row r="32" spans="1:4" x14ac:dyDescent="0.35">
      <c r="A32">
        <v>21</v>
      </c>
      <c r="B32">
        <v>23</v>
      </c>
      <c r="C32">
        <v>66141</v>
      </c>
      <c r="D32" t="s">
        <v>29</v>
      </c>
    </row>
    <row r="33" spans="1:4" x14ac:dyDescent="0.35">
      <c r="A33">
        <v>29</v>
      </c>
      <c r="B33">
        <v>31</v>
      </c>
      <c r="C33">
        <v>66222</v>
      </c>
      <c r="D33" t="s">
        <v>30</v>
      </c>
    </row>
    <row r="34" spans="1:4" x14ac:dyDescent="0.35">
      <c r="A34">
        <v>36</v>
      </c>
      <c r="B34">
        <v>41</v>
      </c>
      <c r="C34">
        <v>67016</v>
      </c>
      <c r="D34" t="s">
        <v>31</v>
      </c>
    </row>
    <row r="35" spans="1:4" x14ac:dyDescent="0.35">
      <c r="A35">
        <v>31</v>
      </c>
      <c r="B35">
        <v>34</v>
      </c>
      <c r="C35">
        <v>29025</v>
      </c>
      <c r="D35" t="s">
        <v>32</v>
      </c>
    </row>
    <row r="36" spans="1:4" x14ac:dyDescent="0.35">
      <c r="A36">
        <v>14</v>
      </c>
      <c r="B36">
        <v>16</v>
      </c>
      <c r="C36">
        <v>66079</v>
      </c>
      <c r="D36" t="s">
        <v>33</v>
      </c>
    </row>
    <row r="37" spans="1:4" x14ac:dyDescent="0.35">
      <c r="A37">
        <v>5.0999999999999996</v>
      </c>
      <c r="B37">
        <v>5</v>
      </c>
      <c r="C37">
        <v>28045</v>
      </c>
      <c r="D37" t="s">
        <v>34</v>
      </c>
    </row>
    <row r="38" spans="1:4" x14ac:dyDescent="0.35">
      <c r="A38">
        <v>33.200000000000003</v>
      </c>
      <c r="B38">
        <v>37</v>
      </c>
      <c r="C38">
        <v>29050</v>
      </c>
      <c r="D38" t="s">
        <v>35</v>
      </c>
    </row>
    <row r="39" spans="1:4" x14ac:dyDescent="0.35">
      <c r="A39">
        <v>6.1</v>
      </c>
      <c r="B39">
        <v>7</v>
      </c>
      <c r="C39">
        <v>28061</v>
      </c>
      <c r="D39" t="s">
        <v>36</v>
      </c>
    </row>
    <row r="40" spans="1:4" x14ac:dyDescent="0.35">
      <c r="A40">
        <v>10</v>
      </c>
      <c r="B40">
        <v>12</v>
      </c>
      <c r="C40">
        <v>66036</v>
      </c>
      <c r="D40" t="s">
        <v>37</v>
      </c>
    </row>
    <row r="41" spans="1:4" x14ac:dyDescent="0.35">
      <c r="A41">
        <v>27</v>
      </c>
      <c r="B41">
        <v>29</v>
      </c>
      <c r="C41">
        <v>66206</v>
      </c>
      <c r="D41" t="s">
        <v>38</v>
      </c>
    </row>
    <row r="42" spans="1:4" x14ac:dyDescent="0.35">
      <c r="A42">
        <v>38</v>
      </c>
      <c r="B42">
        <v>43</v>
      </c>
      <c r="C42">
        <v>67032</v>
      </c>
      <c r="D42" t="s">
        <v>39</v>
      </c>
    </row>
    <row r="43" spans="1:4" x14ac:dyDescent="0.35">
      <c r="A43">
        <v>4</v>
      </c>
      <c r="B43">
        <v>4</v>
      </c>
      <c r="C43">
        <v>28037</v>
      </c>
      <c r="D43" t="s">
        <v>40</v>
      </c>
    </row>
    <row r="44" spans="1:4" x14ac:dyDescent="0.35">
      <c r="A44">
        <v>50</v>
      </c>
      <c r="B44">
        <v>55</v>
      </c>
      <c r="C44">
        <v>67156</v>
      </c>
      <c r="D44" t="s">
        <v>41</v>
      </c>
    </row>
    <row r="45" spans="1:4" x14ac:dyDescent="0.35">
      <c r="A45">
        <v>30.2</v>
      </c>
      <c r="B45">
        <v>33</v>
      </c>
      <c r="C45">
        <v>29017</v>
      </c>
      <c r="D45" t="s">
        <v>42</v>
      </c>
    </row>
    <row r="46" spans="1:4" x14ac:dyDescent="0.35">
      <c r="A46">
        <v>30.1</v>
      </c>
      <c r="B46">
        <v>32</v>
      </c>
      <c r="C46">
        <v>29009</v>
      </c>
      <c r="D46" t="s">
        <v>43</v>
      </c>
    </row>
    <row r="47" spans="1:4" x14ac:dyDescent="0.35">
      <c r="A47">
        <v>33.1</v>
      </c>
      <c r="B47">
        <v>36</v>
      </c>
      <c r="C47">
        <v>29041</v>
      </c>
      <c r="D47" t="s">
        <v>44</v>
      </c>
    </row>
    <row r="48" spans="1:4" x14ac:dyDescent="0.35">
      <c r="A48">
        <v>53</v>
      </c>
      <c r="B48">
        <v>58</v>
      </c>
      <c r="C48">
        <v>67180</v>
      </c>
      <c r="D48" t="s">
        <v>45</v>
      </c>
    </row>
    <row r="49" spans="1:4" x14ac:dyDescent="0.35">
      <c r="A49">
        <v>25</v>
      </c>
      <c r="B49">
        <v>27</v>
      </c>
      <c r="C49">
        <v>66184</v>
      </c>
      <c r="D49" t="s">
        <v>46</v>
      </c>
    </row>
    <row r="50" spans="1:4" x14ac:dyDescent="0.35">
      <c r="A50">
        <v>19</v>
      </c>
      <c r="B50">
        <v>21</v>
      </c>
      <c r="C50">
        <v>66125</v>
      </c>
      <c r="D50" t="s">
        <v>47</v>
      </c>
    </row>
    <row r="51" spans="1:4" x14ac:dyDescent="0.35">
      <c r="A51">
        <v>41</v>
      </c>
      <c r="B51">
        <v>46</v>
      </c>
      <c r="C51">
        <v>67067</v>
      </c>
      <c r="D51" t="s">
        <v>48</v>
      </c>
    </row>
    <row r="52" spans="1:4" x14ac:dyDescent="0.35">
      <c r="A52">
        <v>3</v>
      </c>
      <c r="B52">
        <v>3</v>
      </c>
      <c r="C52">
        <v>28029</v>
      </c>
      <c r="D52" t="s">
        <v>49</v>
      </c>
    </row>
    <row r="53" spans="1:4" x14ac:dyDescent="0.35">
      <c r="A53">
        <v>5.2</v>
      </c>
      <c r="B53">
        <v>6</v>
      </c>
      <c r="C53">
        <v>28053</v>
      </c>
      <c r="D53" t="s">
        <v>50</v>
      </c>
    </row>
    <row r="54" spans="1:4" x14ac:dyDescent="0.35">
      <c r="A54">
        <v>54</v>
      </c>
      <c r="B54">
        <v>59</v>
      </c>
      <c r="C54">
        <v>67199</v>
      </c>
      <c r="D54" t="s">
        <v>51</v>
      </c>
    </row>
    <row r="55" spans="1:4" x14ac:dyDescent="0.35">
      <c r="A55">
        <v>28</v>
      </c>
      <c r="B55">
        <v>30</v>
      </c>
      <c r="C55">
        <v>66214</v>
      </c>
      <c r="D55" t="s">
        <v>52</v>
      </c>
    </row>
    <row r="56" spans="1:4" x14ac:dyDescent="0.35">
      <c r="A56">
        <v>17</v>
      </c>
      <c r="B56">
        <v>19</v>
      </c>
      <c r="C56">
        <v>66109</v>
      </c>
      <c r="D56" t="s">
        <v>53</v>
      </c>
    </row>
    <row r="57" spans="1:4" x14ac:dyDescent="0.35">
      <c r="A57">
        <v>44</v>
      </c>
      <c r="B57">
        <v>49</v>
      </c>
      <c r="C57">
        <v>67091</v>
      </c>
      <c r="D57" t="s">
        <v>54</v>
      </c>
    </row>
    <row r="58" spans="1:4" x14ac:dyDescent="0.35">
      <c r="A58">
        <v>39</v>
      </c>
      <c r="B58">
        <v>44</v>
      </c>
      <c r="C58">
        <v>67040</v>
      </c>
      <c r="D58" t="s">
        <v>55</v>
      </c>
    </row>
    <row r="59" spans="1:4" x14ac:dyDescent="0.35">
      <c r="A59">
        <v>32</v>
      </c>
      <c r="B59">
        <v>35</v>
      </c>
      <c r="C59">
        <v>29033</v>
      </c>
      <c r="D59" t="s">
        <v>56</v>
      </c>
    </row>
    <row r="60" spans="1:4" x14ac:dyDescent="0.35">
      <c r="A60">
        <v>34.200000000000003</v>
      </c>
      <c r="B60">
        <v>39</v>
      </c>
      <c r="C60">
        <v>29076</v>
      </c>
      <c r="D60" t="s">
        <v>57</v>
      </c>
    </row>
    <row r="61" spans="1:4" x14ac:dyDescent="0.35">
      <c r="A61">
        <v>6.2</v>
      </c>
      <c r="B61">
        <v>8</v>
      </c>
      <c r="C61">
        <v>28070</v>
      </c>
      <c r="D61" t="s">
        <v>58</v>
      </c>
    </row>
    <row r="62" spans="1:4" x14ac:dyDescent="0.35">
      <c r="A62">
        <v>11</v>
      </c>
      <c r="B62">
        <v>13</v>
      </c>
      <c r="C62">
        <v>66044</v>
      </c>
      <c r="D62" t="s">
        <v>59</v>
      </c>
    </row>
    <row r="63" spans="1:4" x14ac:dyDescent="0.35">
      <c r="A63">
        <v>34.1</v>
      </c>
      <c r="B63">
        <v>38</v>
      </c>
      <c r="C63">
        <v>29068</v>
      </c>
      <c r="D63" t="s">
        <v>60</v>
      </c>
    </row>
    <row r="64" spans="1:4" x14ac:dyDescent="0.35">
      <c r="A64">
        <v>40</v>
      </c>
      <c r="B64">
        <v>45</v>
      </c>
      <c r="C64">
        <v>67059</v>
      </c>
      <c r="D64" t="s">
        <v>61</v>
      </c>
    </row>
    <row r="65" spans="1:4" x14ac:dyDescent="0.35">
      <c r="A65">
        <v>12</v>
      </c>
      <c r="B65">
        <v>14</v>
      </c>
      <c r="C65">
        <v>66052</v>
      </c>
      <c r="D65" t="s">
        <v>62</v>
      </c>
    </row>
    <row r="66" spans="1:4" x14ac:dyDescent="0.35">
      <c r="A66">
        <v>15</v>
      </c>
      <c r="B66">
        <v>17</v>
      </c>
      <c r="C66">
        <v>66087</v>
      </c>
      <c r="D66" t="s">
        <v>63</v>
      </c>
    </row>
    <row r="67" spans="1:4" x14ac:dyDescent="0.35">
      <c r="A67">
        <v>26</v>
      </c>
      <c r="B67">
        <v>28</v>
      </c>
      <c r="C67">
        <v>66192</v>
      </c>
      <c r="D67" t="s">
        <v>64</v>
      </c>
    </row>
    <row r="68" spans="1:4" x14ac:dyDescent="0.35">
      <c r="A68">
        <v>18</v>
      </c>
      <c r="B68">
        <v>20</v>
      </c>
      <c r="C68">
        <v>66117</v>
      </c>
      <c r="D68" t="s">
        <v>65</v>
      </c>
    </row>
    <row r="69" spans="1:4" x14ac:dyDescent="0.35">
      <c r="A69">
        <v>49</v>
      </c>
      <c r="B69">
        <v>54</v>
      </c>
      <c r="C69">
        <v>67148</v>
      </c>
      <c r="D69" t="s">
        <v>66</v>
      </c>
    </row>
    <row r="70" spans="1:4" x14ac:dyDescent="0.35">
      <c r="A70">
        <v>24</v>
      </c>
      <c r="B70">
        <v>26</v>
      </c>
      <c r="C70">
        <v>66176</v>
      </c>
      <c r="D70" t="s">
        <v>67</v>
      </c>
    </row>
    <row r="71" spans="1:4" x14ac:dyDescent="0.35">
      <c r="A71">
        <v>48</v>
      </c>
      <c r="B71">
        <v>53</v>
      </c>
      <c r="C71">
        <v>67130</v>
      </c>
      <c r="D71" t="s">
        <v>68</v>
      </c>
    </row>
    <row r="72" spans="1:4" x14ac:dyDescent="0.35">
      <c r="A72">
        <v>37</v>
      </c>
      <c r="B72">
        <v>42</v>
      </c>
      <c r="C72">
        <v>67024</v>
      </c>
      <c r="D72" t="s">
        <v>69</v>
      </c>
    </row>
    <row r="73" spans="1:4" x14ac:dyDescent="0.35">
      <c r="A73">
        <v>42</v>
      </c>
      <c r="B73">
        <v>47</v>
      </c>
      <c r="C73">
        <v>67075</v>
      </c>
      <c r="D73" t="s">
        <v>70</v>
      </c>
    </row>
    <row r="74" spans="1:4" x14ac:dyDescent="0.35">
      <c r="A74">
        <v>16</v>
      </c>
      <c r="B74">
        <v>18</v>
      </c>
      <c r="C74">
        <v>66095</v>
      </c>
      <c r="D74"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pageSetUpPr fitToPage="1"/>
  </sheetPr>
  <dimension ref="A1:Q35"/>
  <sheetViews>
    <sheetView tabSelected="1" zoomScale="55" zoomScaleNormal="55" zoomScaleSheetLayoutView="85" workbookViewId="0">
      <selection activeCell="C4" sqref="C4"/>
    </sheetView>
  </sheetViews>
  <sheetFormatPr defaultColWidth="0" defaultRowHeight="14" zeroHeight="1" x14ac:dyDescent="0.3"/>
  <cols>
    <col min="1" max="1" width="10.90625" style="4" customWidth="1"/>
    <col min="2" max="2" width="5.08984375" style="4" customWidth="1"/>
    <col min="3" max="3" width="65.6328125" style="4" customWidth="1"/>
    <col min="4" max="8" width="10.90625" style="4" customWidth="1"/>
    <col min="9" max="9" width="129.08984375" style="4" customWidth="1"/>
    <col min="10" max="17" width="0" style="4" hidden="1" customWidth="1"/>
    <col min="18" max="16384" width="9.08984375" style="4" hidden="1"/>
  </cols>
  <sheetData>
    <row r="1" spans="1:9" ht="14.5" x14ac:dyDescent="0.3">
      <c r="A1" s="27" t="s">
        <v>115</v>
      </c>
      <c r="B1" s="3"/>
      <c r="C1" s="3"/>
      <c r="D1" s="3"/>
      <c r="E1" s="3"/>
      <c r="F1" s="3"/>
      <c r="G1" s="3"/>
      <c r="H1" s="3"/>
      <c r="I1" s="3"/>
    </row>
    <row r="2" spans="1:9" ht="15.5" x14ac:dyDescent="0.35">
      <c r="A2" s="5" t="s">
        <v>72</v>
      </c>
      <c r="B2" s="6"/>
      <c r="C2" s="6"/>
      <c r="D2" s="6"/>
      <c r="E2" s="6"/>
      <c r="F2" s="6"/>
      <c r="G2" s="6"/>
      <c r="H2" s="6"/>
      <c r="I2" s="6"/>
    </row>
    <row r="3" spans="1:9" x14ac:dyDescent="0.3">
      <c r="A3" s="6"/>
      <c r="B3" s="7" t="s">
        <v>107</v>
      </c>
      <c r="C3" s="7"/>
      <c r="D3" s="6"/>
      <c r="E3" s="6"/>
      <c r="F3" s="6"/>
      <c r="G3" s="6"/>
      <c r="H3" s="6"/>
      <c r="I3" s="6"/>
    </row>
    <row r="4" spans="1:9" x14ac:dyDescent="0.3">
      <c r="A4" s="6" t="s">
        <v>73</v>
      </c>
      <c r="B4" s="6"/>
      <c r="C4" s="17" t="s">
        <v>98</v>
      </c>
      <c r="D4" s="20" t="s">
        <v>100</v>
      </c>
      <c r="E4" s="6"/>
      <c r="F4" s="6"/>
      <c r="G4" s="6"/>
      <c r="H4" s="6"/>
      <c r="I4" s="6"/>
    </row>
    <row r="5" spans="1:9" x14ac:dyDescent="0.3">
      <c r="A5" s="6" t="s">
        <v>74</v>
      </c>
      <c r="B5" s="6"/>
      <c r="C5" s="16" t="str">
        <f>INDEX('#PARAM_2024'!$C:$C,MATCH($C$4,'#PARAM_2024'!$D:$D,0))</f>
        <v>ATTN: Error</v>
      </c>
      <c r="D5" s="20" t="s">
        <v>99</v>
      </c>
      <c r="E5" s="6"/>
      <c r="F5" s="6"/>
      <c r="G5" s="6"/>
      <c r="H5" s="6"/>
      <c r="I5" s="6"/>
    </row>
    <row r="6" spans="1:9" x14ac:dyDescent="0.3">
      <c r="A6" s="6"/>
      <c r="B6" s="6"/>
      <c r="C6" s="6"/>
      <c r="D6" s="7"/>
      <c r="E6" s="6"/>
      <c r="F6" s="6"/>
      <c r="G6" s="6"/>
      <c r="H6" s="6"/>
      <c r="I6" s="6"/>
    </row>
    <row r="7" spans="1:9" x14ac:dyDescent="0.3">
      <c r="A7" s="6"/>
      <c r="B7" s="8" t="s">
        <v>75</v>
      </c>
      <c r="C7" s="6"/>
      <c r="D7" s="7" t="s">
        <v>108</v>
      </c>
      <c r="E7" s="6"/>
      <c r="F7" s="6"/>
      <c r="G7" s="6"/>
      <c r="H7" s="6"/>
      <c r="I7" s="6"/>
    </row>
    <row r="8" spans="1:9" x14ac:dyDescent="0.3">
      <c r="A8" s="6"/>
      <c r="B8" s="9" t="s">
        <v>78</v>
      </c>
      <c r="C8" s="10"/>
      <c r="D8" s="6" t="s">
        <v>109</v>
      </c>
      <c r="E8" s="18"/>
      <c r="F8" s="18"/>
      <c r="G8" s="18"/>
      <c r="H8" s="18"/>
      <c r="I8" s="18"/>
    </row>
    <row r="9" spans="1:9" x14ac:dyDescent="0.3">
      <c r="A9" s="6"/>
      <c r="B9" s="9" t="s">
        <v>77</v>
      </c>
      <c r="C9" s="10"/>
      <c r="D9" s="6" t="s">
        <v>110</v>
      </c>
      <c r="E9" s="18"/>
      <c r="F9" s="18"/>
      <c r="G9" s="18"/>
      <c r="H9" s="18"/>
      <c r="I9" s="18"/>
    </row>
    <row r="10" spans="1:9" x14ac:dyDescent="0.3">
      <c r="A10" s="6"/>
      <c r="B10" s="9" t="s">
        <v>76</v>
      </c>
      <c r="C10" s="10"/>
      <c r="D10" s="26" t="s">
        <v>111</v>
      </c>
      <c r="E10" s="19"/>
      <c r="F10" s="19"/>
      <c r="G10" s="19"/>
      <c r="H10" s="19"/>
      <c r="I10" s="19"/>
    </row>
    <row r="11" spans="1:9" x14ac:dyDescent="0.3">
      <c r="A11" s="6"/>
      <c r="B11" s="6"/>
      <c r="C11" s="6"/>
      <c r="D11" s="26" t="s">
        <v>112</v>
      </c>
      <c r="E11" s="6"/>
      <c r="F11" s="6"/>
      <c r="G11" s="6"/>
      <c r="H11" s="6"/>
      <c r="I11" s="6"/>
    </row>
    <row r="12" spans="1:9" x14ac:dyDescent="0.3">
      <c r="A12" s="6"/>
      <c r="B12" s="6"/>
      <c r="C12" s="6"/>
      <c r="D12" s="6" t="s">
        <v>113</v>
      </c>
      <c r="E12" s="6"/>
      <c r="F12" s="6"/>
      <c r="G12" s="6"/>
      <c r="H12" s="6"/>
      <c r="I12" s="6"/>
    </row>
    <row r="13" spans="1:9" x14ac:dyDescent="0.3">
      <c r="A13" s="6"/>
      <c r="B13" s="6"/>
      <c r="C13" s="6"/>
      <c r="D13" s="6" t="s">
        <v>114</v>
      </c>
      <c r="E13" s="6"/>
      <c r="F13" s="6"/>
      <c r="G13" s="6"/>
      <c r="H13" s="6"/>
      <c r="I13" s="6"/>
    </row>
    <row r="14" spans="1:9" x14ac:dyDescent="0.3">
      <c r="A14" s="6"/>
      <c r="B14" s="6"/>
      <c r="C14" s="6"/>
      <c r="D14" s="14"/>
      <c r="E14" s="14"/>
      <c r="F14" s="14"/>
      <c r="G14" s="14"/>
      <c r="H14" s="14"/>
      <c r="I14" s="14"/>
    </row>
    <row r="15" spans="1:9" x14ac:dyDescent="0.3">
      <c r="A15" s="6"/>
      <c r="B15" s="6"/>
      <c r="C15" s="6"/>
      <c r="D15" s="7" t="str">
        <f>"The "&amp;'#PARAM_2024'!$F$2&amp;" enrolment should reflect the numbers to be submitted for the "&amp;'#PARAM_2024'!$F$2&amp;" Revised Estimates."</f>
        <v>The 2023-24 enrolment should reflect the numbers to be submitted for the 2023-24 Revised Estimates.</v>
      </c>
      <c r="E15" s="7"/>
      <c r="F15" s="7"/>
      <c r="G15" s="7"/>
      <c r="H15" s="7"/>
      <c r="I15" s="7"/>
    </row>
    <row r="16" spans="1:9" x14ac:dyDescent="0.3">
      <c r="A16" s="6"/>
      <c r="B16" s="6"/>
      <c r="C16" s="6"/>
      <c r="D16" s="7" t="s">
        <v>106</v>
      </c>
      <c r="E16" s="19"/>
      <c r="F16" s="19"/>
      <c r="G16" s="19"/>
      <c r="H16" s="19"/>
      <c r="I16" s="19"/>
    </row>
    <row r="17" spans="1:9" x14ac:dyDescent="0.3">
      <c r="A17" s="3"/>
      <c r="B17" s="3"/>
      <c r="C17" s="3"/>
      <c r="D17" s="3"/>
      <c r="E17" s="3"/>
      <c r="F17" s="3"/>
      <c r="G17" s="3"/>
      <c r="H17" s="3"/>
      <c r="I17" s="3"/>
    </row>
    <row r="18" spans="1:9" ht="15.5" x14ac:dyDescent="0.35">
      <c r="A18" s="6"/>
      <c r="B18" s="12" t="s">
        <v>91</v>
      </c>
      <c r="C18" s="11"/>
      <c r="D18" s="11"/>
      <c r="E18" s="11"/>
      <c r="F18" s="11"/>
      <c r="G18" s="11"/>
      <c r="H18" s="11"/>
      <c r="I18" s="11"/>
    </row>
    <row r="19" spans="1:9" x14ac:dyDescent="0.3">
      <c r="A19" s="6"/>
      <c r="B19" s="15" t="s">
        <v>94</v>
      </c>
      <c r="C19" s="11"/>
      <c r="D19" s="11"/>
      <c r="E19" s="11"/>
      <c r="F19" s="11"/>
      <c r="G19" s="11"/>
      <c r="H19" s="11"/>
      <c r="I19" s="11"/>
    </row>
    <row r="20" spans="1:9" x14ac:dyDescent="0.3">
      <c r="A20" s="6"/>
      <c r="B20" s="6"/>
      <c r="C20" s="6"/>
      <c r="D20" s="7" t="str">
        <f>'#PARAM_2024'!F2</f>
        <v>2023-24</v>
      </c>
      <c r="E20" s="7" t="str">
        <f>'#PARAM_2024'!F3</f>
        <v>2024-25</v>
      </c>
      <c r="F20" s="7" t="str">
        <f>'#PARAM_2024'!F4</f>
        <v>2025-26</v>
      </c>
      <c r="G20" s="7" t="str">
        <f>'#PARAM_2024'!F5</f>
        <v>2026-27</v>
      </c>
      <c r="H20" s="7" t="str">
        <f>'#PARAM_2024'!F6</f>
        <v>2027-28</v>
      </c>
      <c r="I20" s="6"/>
    </row>
    <row r="21" spans="1:9" x14ac:dyDescent="0.3">
      <c r="A21" s="21">
        <v>1</v>
      </c>
      <c r="B21" s="7" t="s">
        <v>93</v>
      </c>
      <c r="C21" s="13"/>
      <c r="D21" s="6"/>
      <c r="E21" s="6"/>
      <c r="F21" s="6"/>
      <c r="G21" s="6"/>
      <c r="H21" s="6"/>
      <c r="I21" s="6"/>
    </row>
    <row r="22" spans="1:9" x14ac:dyDescent="0.3">
      <c r="A22" s="22">
        <v>1.1000000000000001</v>
      </c>
      <c r="B22" s="6" t="s">
        <v>84</v>
      </c>
      <c r="C22" s="6"/>
      <c r="D22" s="23"/>
      <c r="E22" s="23"/>
      <c r="F22" s="23"/>
      <c r="G22" s="23"/>
      <c r="H22" s="23"/>
      <c r="I22" s="6"/>
    </row>
    <row r="23" spans="1:9" x14ac:dyDescent="0.3">
      <c r="A23" s="22">
        <v>1.2</v>
      </c>
      <c r="B23" s="6" t="s">
        <v>85</v>
      </c>
      <c r="C23" s="6"/>
      <c r="D23" s="23"/>
      <c r="E23" s="23"/>
      <c r="F23" s="23"/>
      <c r="G23" s="23"/>
      <c r="H23" s="23"/>
      <c r="I23" s="6"/>
    </row>
    <row r="24" spans="1:9" x14ac:dyDescent="0.3">
      <c r="A24" s="22"/>
      <c r="B24" s="6"/>
      <c r="C24" s="6"/>
      <c r="D24" s="6"/>
      <c r="E24" s="6"/>
      <c r="F24" s="6"/>
      <c r="G24" s="6"/>
      <c r="H24" s="6"/>
      <c r="I24" s="6"/>
    </row>
    <row r="25" spans="1:9" x14ac:dyDescent="0.3">
      <c r="A25" s="21">
        <v>2</v>
      </c>
      <c r="B25" s="7" t="s">
        <v>92</v>
      </c>
      <c r="C25" s="7"/>
      <c r="D25" s="6"/>
      <c r="E25" s="6"/>
      <c r="F25" s="6"/>
      <c r="G25" s="6"/>
      <c r="H25" s="6"/>
      <c r="I25" s="6"/>
    </row>
    <row r="26" spans="1:9" x14ac:dyDescent="0.3">
      <c r="A26" s="22">
        <v>2.1</v>
      </c>
      <c r="B26" s="6" t="s">
        <v>84</v>
      </c>
      <c r="C26" s="6"/>
      <c r="D26" s="24"/>
      <c r="E26" s="24"/>
      <c r="F26" s="24"/>
      <c r="G26" s="24"/>
      <c r="H26" s="24"/>
      <c r="I26" s="6"/>
    </row>
    <row r="27" spans="1:9" x14ac:dyDescent="0.3">
      <c r="A27" s="22">
        <v>2.2000000000000002</v>
      </c>
      <c r="B27" s="6" t="s">
        <v>85</v>
      </c>
      <c r="C27" s="6"/>
      <c r="D27" s="24"/>
      <c r="E27" s="24"/>
      <c r="F27" s="24"/>
      <c r="G27" s="24"/>
      <c r="H27" s="24"/>
      <c r="I27" s="6"/>
    </row>
    <row r="28" spans="1:9" x14ac:dyDescent="0.3">
      <c r="A28" s="22">
        <v>2.2999999999999998</v>
      </c>
      <c r="B28" s="6" t="s">
        <v>86</v>
      </c>
      <c r="C28" s="6"/>
      <c r="D28" s="24"/>
      <c r="E28" s="24"/>
      <c r="F28" s="24"/>
      <c r="G28" s="24"/>
      <c r="H28" s="24"/>
      <c r="I28" s="6"/>
    </row>
    <row r="29" spans="1:9" x14ac:dyDescent="0.3">
      <c r="A29" s="22">
        <v>2.4</v>
      </c>
      <c r="B29" s="6" t="s">
        <v>88</v>
      </c>
      <c r="C29" s="6"/>
      <c r="D29" s="24"/>
      <c r="E29" s="24"/>
      <c r="F29" s="24"/>
      <c r="G29" s="24"/>
      <c r="H29" s="24"/>
      <c r="I29" s="6"/>
    </row>
    <row r="30" spans="1:9" x14ac:dyDescent="0.3">
      <c r="A30" s="22">
        <v>2.5</v>
      </c>
      <c r="B30" s="6" t="s">
        <v>89</v>
      </c>
      <c r="C30" s="6"/>
      <c r="D30" s="24"/>
      <c r="E30" s="24"/>
      <c r="F30" s="24"/>
      <c r="G30" s="24"/>
      <c r="H30" s="24"/>
      <c r="I30" s="6"/>
    </row>
    <row r="31" spans="1:9" x14ac:dyDescent="0.3">
      <c r="A31" s="21">
        <v>2.6</v>
      </c>
      <c r="B31" s="7" t="s">
        <v>87</v>
      </c>
      <c r="C31" s="7"/>
      <c r="D31" s="25">
        <f>SUM(D29:D30)</f>
        <v>0</v>
      </c>
      <c r="E31" s="25">
        <f>SUM(E29:E30)</f>
        <v>0</v>
      </c>
      <c r="F31" s="25">
        <f>SUM(F29:F30)</f>
        <v>0</v>
      </c>
      <c r="G31" s="25">
        <f>SUM(G29:G30)</f>
        <v>0</v>
      </c>
      <c r="H31" s="25">
        <f>SUM(H29:H30)</f>
        <v>0</v>
      </c>
      <c r="I31" s="6"/>
    </row>
    <row r="32" spans="1:9" x14ac:dyDescent="0.3">
      <c r="A32" s="21">
        <v>2.7</v>
      </c>
      <c r="B32" s="7" t="s">
        <v>95</v>
      </c>
      <c r="C32" s="7"/>
      <c r="D32" s="25">
        <f>SUM(D26:D30)</f>
        <v>0</v>
      </c>
      <c r="E32" s="25">
        <f>SUM(E26:E30)</f>
        <v>0</v>
      </c>
      <c r="F32" s="25">
        <f t="shared" ref="F32:H32" si="0">SUM(F26:F30)</f>
        <v>0</v>
      </c>
      <c r="G32" s="25">
        <f t="shared" si="0"/>
        <v>0</v>
      </c>
      <c r="H32" s="25">
        <f t="shared" si="0"/>
        <v>0</v>
      </c>
      <c r="I32" s="6"/>
    </row>
    <row r="33" spans="1:9" x14ac:dyDescent="0.3">
      <c r="A33" s="22">
        <v>2.8</v>
      </c>
      <c r="B33" s="6" t="s">
        <v>96</v>
      </c>
      <c r="C33" s="6"/>
      <c r="D33" s="24"/>
      <c r="E33" s="24"/>
      <c r="F33" s="24"/>
      <c r="G33" s="24"/>
      <c r="H33" s="24"/>
      <c r="I33" s="6"/>
    </row>
    <row r="34" spans="1:9" x14ac:dyDescent="0.3">
      <c r="A34" s="21">
        <v>2.9</v>
      </c>
      <c r="B34" s="7" t="s">
        <v>90</v>
      </c>
      <c r="C34" s="7"/>
      <c r="D34" s="25">
        <f>SUM(D32:D33)</f>
        <v>0</v>
      </c>
      <c r="E34" s="25">
        <f t="shared" ref="E34:H34" si="1">SUM(E32:E33)</f>
        <v>0</v>
      </c>
      <c r="F34" s="25">
        <f t="shared" si="1"/>
        <v>0</v>
      </c>
      <c r="G34" s="25">
        <f t="shared" si="1"/>
        <v>0</v>
      </c>
      <c r="H34" s="25">
        <f t="shared" si="1"/>
        <v>0</v>
      </c>
      <c r="I34" s="6"/>
    </row>
    <row r="35" spans="1:9" x14ac:dyDescent="0.3">
      <c r="A35" s="3"/>
      <c r="B35" s="3"/>
      <c r="C35" s="3"/>
      <c r="D35" s="3"/>
      <c r="E35" s="3"/>
      <c r="F35" s="3"/>
      <c r="G35" s="3"/>
      <c r="H35" s="3"/>
      <c r="I35" s="3"/>
    </row>
  </sheetData>
  <sheetProtection algorithmName="SHA-512" hashValue="TvhRReG5TL3Phm8IRvcwHIe1f044+TlHMbs0RDJPR5tI3WOQtvSngoepEt2zKGY194/6IQ36tgwBf6wBWaFGQQ==" saltValue="a3W7EsrCnHufBXJNz/BqcQ==" spinCount="100000" sheet="1" selectLockedCells="1"/>
  <dataValidations count="2">
    <dataValidation type="whole" operator="greaterThanOrEqual" allowBlank="1" showInputMessage="1" showErrorMessage="1" error="Please ensure that the input is whole number and greater than or equal to 0." sqref="D22:H23" xr:uid="{720DF835-5256-4078-8FB9-F0096968CC89}">
      <formula1>0</formula1>
    </dataValidation>
    <dataValidation type="decimal" operator="greaterThanOrEqual" allowBlank="1" showInputMessage="1" showErrorMessage="1" error="Please ensure that the input is greater than or equal to 0." sqref="D26:H30 D33:H33" xr:uid="{EC331063-3F78-46CA-A9F4-84545C16CA7F}">
      <formula1>0</formula1>
    </dataValidation>
  </dataValidation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'#PARAM_2024'!D$2:D$74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6E619CE5B0C9458323E0289773CDB2" ma:contentTypeVersion="14" ma:contentTypeDescription="Create a new document." ma:contentTypeScope="" ma:versionID="9e8f02eb97bae04ecff3b6428a779ef6">
  <xsd:schema xmlns:xsd="http://www.w3.org/2001/XMLSchema" xmlns:xs="http://www.w3.org/2001/XMLSchema" xmlns:p="http://schemas.microsoft.com/office/2006/metadata/properties" xmlns:ns2="8fa0fc1d-bd80-47fb-a35f-9b4442274e73" xmlns:ns3="b547c7a7-201d-4fd1-b061-320e39927fa6" targetNamespace="http://schemas.microsoft.com/office/2006/metadata/properties" ma:root="true" ma:fieldsID="8150ad869b6287ac261af9ec1ab92961" ns2:_="" ns3:_="">
    <xsd:import namespace="8fa0fc1d-bd80-47fb-a35f-9b4442274e73"/>
    <xsd:import namespace="b547c7a7-201d-4fd1-b061-320e39927f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fc1d-bd80-47fb-a35f-9b4442274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9ac694-edb1-4dcf-a64a-965ed273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7c7a7-201d-4fd1-b061-320e39927fa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92e8330-1141-4ebc-a559-19060a1f332a}" ma:internalName="TaxCatchAll" ma:showField="CatchAllData" ma:web="b547c7a7-201d-4fd1-b061-320e3992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47c7a7-201d-4fd1-b061-320e39927fa6" xsi:nil="true"/>
    <lcf76f155ced4ddcb4097134ff3c332f xmlns="8fa0fc1d-bd80-47fb-a35f-9b4442274e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12FD25-14C8-4972-B846-9260BBB7CFBC}">
  <ds:schemaRefs>
    <ds:schemaRef ds:uri="http://schemas.microsoft.com/sharepoint/v3/contenttype/forms"/>
  </ds:schemaRefs>
</ds:datastoreItem>
</file>

<file path=customXml/itemProps2.xml><?xml version="1.0" encoding="utf-8"?>
<ds:datastoreItem xmlns:ds="http://schemas.openxmlformats.org/officeDocument/2006/customXml" ds:itemID="{48D2E87D-EBCB-4BCA-BF46-290D7F665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fc1d-bd80-47fb-a35f-9b4442274e73"/>
    <ds:schemaRef ds:uri="b547c7a7-201d-4fd1-b061-320e39927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3FA6F6-5FF8-40A5-97C1-63BB890E663A}">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a7a21630-6dc4-4f79-85bd-92890c4d3815"/>
    <ds:schemaRef ds:uri="b547c7a7-201d-4fd1-b061-320e39927fa6"/>
    <ds:schemaRef ds:uri="8fa0fc1d-bd80-47fb-a35f-9b4442274e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#PARAM_2024</vt:lpstr>
      <vt:lpstr>Enrolment</vt:lpstr>
      <vt:lpstr>Enrolment!Print_Area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cp:lastModifiedBy>Xiao, Ruilin (pearl) (EDU)</cp:lastModifiedBy>
  <cp:lastPrinted>2019-09-17T14:42:11Z</cp:lastPrinted>
  <dcterms:created xsi:type="dcterms:W3CDTF">2019-09-13T18:33:46Z</dcterms:created>
  <dcterms:modified xsi:type="dcterms:W3CDTF">2023-09-21T19:59:10Z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0x010100276E619CE5B0C9458323E0289773CDB2</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