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A Strategy (STR-EVA-002-C10A)\2022-23\EAPPROVAL\LOG\01_Active Logs\DIG-FIN-2022-6247_Ukrainian Newcomers\Final AODA Files\"/>
    </mc:Choice>
  </mc:AlternateContent>
  <xr:revisionPtr revIDLastSave="0" documentId="13_ncr:1_{29C8D154-EC56-418A-9C10-4E1F24322EF8}" xr6:coauthVersionLast="45" xr6:coauthVersionMax="47" xr10:uidLastSave="{00000000-0000-0000-0000-000000000000}"/>
  <bookViews>
    <workbookView xWindow="20370" yWindow="-6915" windowWidth="38640" windowHeight="21240" xr2:uid="{C5D04F54-D9A6-4926-B4E0-474EB5B0DE73}"/>
  </bookViews>
  <sheets>
    <sheet name="Instructions" sheetId="1" r:id="rId1"/>
    <sheet name="Gabarit A" sheetId="3" r:id="rId2"/>
    <sheet name="Gabarit B" sheetId="5" r:id="rId3"/>
    <sheet name="School Board Names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I13" i="3" l="1"/>
  <c r="I12" i="3"/>
  <c r="I11" i="3"/>
  <c r="I10" i="3"/>
  <c r="I9" i="3"/>
  <c r="I8" i="3"/>
  <c r="H15" i="3"/>
  <c r="H14" i="3"/>
  <c r="H16" i="3" l="1"/>
  <c r="H17" i="3" l="1"/>
  <c r="I16" i="3"/>
  <c r="C57" i="5" l="1"/>
  <c r="G15" i="3"/>
  <c r="F15" i="3"/>
  <c r="F17" i="3" s="1"/>
  <c r="E15" i="3"/>
  <c r="E17" i="3" s="1"/>
  <c r="D15" i="3"/>
  <c r="D17" i="3" s="1"/>
  <c r="C15" i="3"/>
  <c r="C17" i="3" s="1"/>
  <c r="B15" i="3"/>
  <c r="B17" i="3" s="1"/>
  <c r="G17" i="3" l="1"/>
  <c r="I15" i="3"/>
  <c r="I17" i="3" s="1"/>
  <c r="B4" i="3"/>
  <c r="B4" i="5" l="1"/>
  <c r="B3" i="5"/>
  <c r="B14" i="3" l="1"/>
  <c r="A5" i="1" l="1"/>
  <c r="A14" i="1" s="1"/>
  <c r="A4" i="1"/>
  <c r="A9" i="1" s="1"/>
  <c r="G14" i="3" l="1"/>
  <c r="F14" i="3"/>
  <c r="E14" i="3"/>
  <c r="D14" i="3"/>
  <c r="C14" i="3"/>
  <c r="I14" i="3" l="1"/>
  <c r="D6" i="5" l="1"/>
  <c r="D57" i="5"/>
</calcChain>
</file>

<file path=xl/sharedStrings.xml><?xml version="1.0" encoding="utf-8"?>
<sst xmlns="http://schemas.openxmlformats.org/spreadsheetml/2006/main" count="177" uniqueCount="172">
  <si>
    <t>Instructions:</t>
  </si>
  <si>
    <t>Algoma DSB</t>
  </si>
  <si>
    <t>Algonquin &amp; Lakeshore Cath DSB</t>
  </si>
  <si>
    <t>Avon Maitland DSB</t>
  </si>
  <si>
    <t>Bluewater DSB</t>
  </si>
  <si>
    <t>Brant Haldimand Norfolk CDSB</t>
  </si>
  <si>
    <t>Bruce-Grey Catholic DSB</t>
  </si>
  <si>
    <t>Cath DSB of Eastern Ontario</t>
  </si>
  <si>
    <t>CEP de l'Est de l'Ontario</t>
  </si>
  <si>
    <t>Conseil scolaire Viamonde</t>
  </si>
  <si>
    <t>CSC MonAvenir</t>
  </si>
  <si>
    <t>CSC Providence</t>
  </si>
  <si>
    <t>CSD cath. Centre-Est de l'Ont.</t>
  </si>
  <si>
    <t>CSD cath. de l'Est ontarien</t>
  </si>
  <si>
    <t>CSD cath. des Aurores boréales</t>
  </si>
  <si>
    <t>CSD cath. des Grandes Rivières</t>
  </si>
  <si>
    <t>CSD cath. du Nouvel-Ontario</t>
  </si>
  <si>
    <t>CSD catholique Franco-Nord</t>
  </si>
  <si>
    <t>CSP du Nord-Est de l'Ontario</t>
  </si>
  <si>
    <t>CSP du Grand Nord de l'Ontario</t>
  </si>
  <si>
    <t>DSB of Niagara</t>
  </si>
  <si>
    <t>DSB Ontario North East</t>
  </si>
  <si>
    <t>Dufferin-Peel Catholic DSB</t>
  </si>
  <si>
    <t>Durham Catholic DSB</t>
  </si>
  <si>
    <t>Durham DSB</t>
  </si>
  <si>
    <t>Grand Erie DSB</t>
  </si>
  <si>
    <t>Greater Essex County DSB</t>
  </si>
  <si>
    <t>Halton Catholic DSB</t>
  </si>
  <si>
    <t>Halton DSB</t>
  </si>
  <si>
    <t>Hamilton-Wentworth Cath DSB</t>
  </si>
  <si>
    <t>Hamilton-Wentworth DSB</t>
  </si>
  <si>
    <t>Hastings &amp; Prince Edward DSB</t>
  </si>
  <si>
    <t>Huron-Perth Catholic DSB</t>
  </si>
  <si>
    <t>Huron-Superior Catholic DSB</t>
  </si>
  <si>
    <t>Kawartha Pine Ridge DSB</t>
  </si>
  <si>
    <t>Keewatin-Patricia DSB</t>
  </si>
  <si>
    <t>Kenora Catholic DSB</t>
  </si>
  <si>
    <t>Lakehead DSB</t>
  </si>
  <si>
    <t>Lambton Kent DSB</t>
  </si>
  <si>
    <t>Limestone DSB</t>
  </si>
  <si>
    <t>London Dist. Catholic School</t>
  </si>
  <si>
    <t>Near North DSB</t>
  </si>
  <si>
    <t>Niagara Catholic DSB</t>
  </si>
  <si>
    <t>Nipissing-Parry Sound Cath DSB</t>
  </si>
  <si>
    <t>Northeastern Catholic DSB</t>
  </si>
  <si>
    <t>Northwest Catholic DSB</t>
  </si>
  <si>
    <t>Ottawa Catholic DSB</t>
  </si>
  <si>
    <t>Ottawa-Carleton DSB</t>
  </si>
  <si>
    <t>Peel DSB</t>
  </si>
  <si>
    <t>PVNC Catholic DSB</t>
  </si>
  <si>
    <t>Rainbow DSB</t>
  </si>
  <si>
    <t>Rainy River DSB</t>
  </si>
  <si>
    <t>Renfrew County Catholic DSB</t>
  </si>
  <si>
    <t>Renfrew County DSB</t>
  </si>
  <si>
    <t>Simcoe County DSB</t>
  </si>
  <si>
    <t>Simcoe Muskoka Catholic DSB</t>
  </si>
  <si>
    <t>St. Clair Catholic DSB</t>
  </si>
  <si>
    <t>Sudbury Catholic DSB</t>
  </si>
  <si>
    <t>Superior North Catholic DSB</t>
  </si>
  <si>
    <t>Superior-Greenstone DSB</t>
  </si>
  <si>
    <t>Thames Valley DSB</t>
  </si>
  <si>
    <t>Thunder Bay Catholic DSB</t>
  </si>
  <si>
    <t>Toronto Catholic DSB</t>
  </si>
  <si>
    <t>Toronto DSB</t>
  </si>
  <si>
    <t>Trillium Lakelands DSB</t>
  </si>
  <si>
    <t>Upper Canada DSB</t>
  </si>
  <si>
    <t>Upper Grand DSB</t>
  </si>
  <si>
    <t>Waterloo Catholic DSB</t>
  </si>
  <si>
    <t>Waterloo Region DSB</t>
  </si>
  <si>
    <t>Wellington Catholic DSB</t>
  </si>
  <si>
    <t>Windsor-Essex Catholic DSB</t>
  </si>
  <si>
    <t>York Catholic DSB</t>
  </si>
  <si>
    <t>York Region DSB</t>
  </si>
  <si>
    <t>James Bay Lowlands Secondary School Board</t>
  </si>
  <si>
    <t>Moose Factory Island District Area Board</t>
  </si>
  <si>
    <t>Moosonee District School Area Board</t>
  </si>
  <si>
    <t>PSSB of the Town of Penetanguishene</t>
  </si>
  <si>
    <t>N/A</t>
  </si>
  <si>
    <t xml:space="preserve">
Nom du Conseil Scolaire:</t>
  </si>
  <si>
    <t>Numéro du CSD</t>
  </si>
  <si>
    <t>(Veuillez choisir dans le menu déroulant)</t>
  </si>
  <si>
    <t>Mois du 1er janvier 2022 au 30 juin 2022</t>
  </si>
  <si>
    <t>Janvier</t>
  </si>
  <si>
    <t>Fevrier</t>
  </si>
  <si>
    <t>Mars</t>
  </si>
  <si>
    <t>Avril</t>
  </si>
  <si>
    <t>Mai</t>
  </si>
  <si>
    <t>Juin</t>
  </si>
  <si>
    <t>ETP Total (Janvier - Juin)</t>
  </si>
  <si>
    <t>Maternelle</t>
  </si>
  <si>
    <t>Jardin d'enfants</t>
  </si>
  <si>
    <t>de la 1re à la 3e année</t>
  </si>
  <si>
    <t>de la 4e à la 6e année</t>
  </si>
  <si>
    <t>de la 7e à la 8e année</t>
  </si>
  <si>
    <t>de la 9e à la 12e année</t>
  </si>
  <si>
    <t>Education permanente</t>
  </si>
  <si>
    <t>ETP Total</t>
  </si>
  <si>
    <t>pour la période où il a fréquenté l'école.</t>
  </si>
  <si>
    <t>Commentaires</t>
  </si>
  <si>
    <t>ETP Total (Avril - Juin) (A)</t>
  </si>
  <si>
    <t>Nom de l'école</t>
  </si>
  <si>
    <t>Ecole 1</t>
  </si>
  <si>
    <t>Ecole 2</t>
  </si>
  <si>
    <t>Ecole 3</t>
  </si>
  <si>
    <t>Ecole 4</t>
  </si>
  <si>
    <t>Ecole 5</t>
  </si>
  <si>
    <t>Ecole 6</t>
  </si>
  <si>
    <t>Ecole 7</t>
  </si>
  <si>
    <t>Ecole 8</t>
  </si>
  <si>
    <t>Ecole 9</t>
  </si>
  <si>
    <t>Ecole 10</t>
  </si>
  <si>
    <t>Ecole 11</t>
  </si>
  <si>
    <t>Ecole 12</t>
  </si>
  <si>
    <t>Ecole 13</t>
  </si>
  <si>
    <t>Ecole 14</t>
  </si>
  <si>
    <t>Ecole 15</t>
  </si>
  <si>
    <t>Ecole 16</t>
  </si>
  <si>
    <t>Ecole 17</t>
  </si>
  <si>
    <t>Ecole 18</t>
  </si>
  <si>
    <t>Ecole 19</t>
  </si>
  <si>
    <t>Ecole 20</t>
  </si>
  <si>
    <t>Ecole 21</t>
  </si>
  <si>
    <t>Ecole 22</t>
  </si>
  <si>
    <t>Ecole 23</t>
  </si>
  <si>
    <t>Ecole 24</t>
  </si>
  <si>
    <t>Ecole 25</t>
  </si>
  <si>
    <t>Ecole 26</t>
  </si>
  <si>
    <t>Ecole 27</t>
  </si>
  <si>
    <t>Ecole 28</t>
  </si>
  <si>
    <t>Ecole 29</t>
  </si>
  <si>
    <t>Ecole 30</t>
  </si>
  <si>
    <t>Ecole 31</t>
  </si>
  <si>
    <t>Ecole 32</t>
  </si>
  <si>
    <t>Ecole 33</t>
  </si>
  <si>
    <t>Ecole 34</t>
  </si>
  <si>
    <t>Ecole 35</t>
  </si>
  <si>
    <t>Ecole 36</t>
  </si>
  <si>
    <t>Ecole 37</t>
  </si>
  <si>
    <t>Ecole 38</t>
  </si>
  <si>
    <t>Ecole 39</t>
  </si>
  <si>
    <t>Ecole 40</t>
  </si>
  <si>
    <t>Ecole 41</t>
  </si>
  <si>
    <t>Ecole 42</t>
  </si>
  <si>
    <t>Ecole 43</t>
  </si>
  <si>
    <t>Ecole 44</t>
  </si>
  <si>
    <t>Ecole 45</t>
  </si>
  <si>
    <t>Ecole 46</t>
  </si>
  <si>
    <t>Ecole 47</t>
  </si>
  <si>
    <t>Ecole 48</t>
  </si>
  <si>
    <t>Ecole 49</t>
  </si>
  <si>
    <t>Ecole 50</t>
  </si>
  <si>
    <t>Total (Doit être égal à la cellule I14 du Gabarit A)</t>
  </si>
  <si>
    <t>Date de finalisation</t>
  </si>
  <si>
    <t>29 juillet 2022</t>
  </si>
  <si>
    <t>Résumé des exigences en matière de rapports :</t>
  </si>
  <si>
    <t>Exigences de rapports :</t>
  </si>
  <si>
    <t>1. Sélectionner le nom du conseil scolaire.</t>
  </si>
  <si>
    <t>2. Entrer le nombre supplémentaire d'éleves par mois qui sont inscrits en Ontario dans le cadre de l’Autorisation de voyage d’urgence Canada-Ukraine (AVUCU).</t>
  </si>
  <si>
    <t>nouveaux arrivants du 1er janvier 2022 au 30 juin 2022.</t>
  </si>
  <si>
    <t>Message d'erreur au Gabarit B</t>
  </si>
  <si>
    <t>1. S'il y a un message d'erreur dans la cellule D6/D57 du gabarit B, veuillez supprimer le message d'erreur avant de le soumettre.</t>
  </si>
  <si>
    <t>Le total de la cellule I14 du gabarit A doit être égal à celui de la cellule C57 du gabarit B.</t>
  </si>
  <si>
    <t>Gabarit B - Effectifs des nouveaux arrivants ukrainiens par école du 1er janvier 2022 au 30 juin 2022</t>
  </si>
  <si>
    <t>Gabarit A - Effectifs supplémentaires des élèves ukrainiens nouvellement arrivés dans les écoles de jour par mois et par classe (EPT)</t>
  </si>
  <si>
    <t>Effectifs supplémentaires par mois et par classe (EPT)</t>
  </si>
  <si>
    <t>Moins: EPT des élèves inclus dans les SBE (quadrimestres/octomestres) (B)</t>
  </si>
  <si>
    <t>Total des EPT financés éligibles par l'Entente de paiement de transfert
(A-B)</t>
  </si>
  <si>
    <t>Note 1 : Le calcul de l'EPT doit être conforme aux instructions du ministère pour le relevé des effectifs  des écoles élémentaires et secondaires de 2021- 2022 et basé sur l'horaire standard de l'élève</t>
  </si>
  <si>
    <t>Effectifs Total (EPT)</t>
  </si>
  <si>
    <t>Numéro SIIS</t>
  </si>
  <si>
    <t>3. Entrer le nombre total d'EPT d'élèves du secondaire déclarés pour les SBE dans le cadre des modèles quadrimestriels ou octomestriels dans la cellule G16.</t>
  </si>
  <si>
    <t>1. Saisisser le nom de l'école, le numéro SIIS (Système d’inventaire des installations scolaires) et le nombre total d'EPT d'élèves ukrainiens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</si>
</sst>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(* #,##0_);_(* \(#,##0\);_(* &quot;-&quot;??_);_(@_)"/>
    <numFmt numFmtId="166" formatCode="0.0"/>
    <numFmt numFmtId="167" formatCode="0.00_);\(0.00\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.5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Border="1"/>
    <xf numFmtId="0" fontId="3" fillId="0" borderId="1" xfId="0" applyFont="1" applyBorder="1" applyAlignment="1">
      <alignment horizontal="left" wrapText="1"/>
    </xf>
    <xf numFmtId="0" fontId="0" fillId="0" borderId="0" xfId="0" applyFont="1"/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horizontal="left"/>
    </xf>
    <xf numFmtId="0" fontId="1" fillId="0" borderId="0" xfId="0" applyFont="1" applyFill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6" xfId="0" applyFont="1" applyBorder="1" applyAlignment="1">
      <alignment wrapText="1"/>
    </xf>
    <xf numFmtId="0" fontId="3" fillId="0" borderId="6" xfId="0" applyFont="1" applyBorder="1" applyAlignment="1"/>
    <xf numFmtId="0" fontId="3" fillId="0" borderId="5" xfId="0" applyFont="1" applyBorder="1" applyAlignment="1"/>
    <xf numFmtId="0" fontId="0" fillId="0" borderId="0" xfId="0" applyAlignment="1">
      <alignment horizontal="left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" fillId="0" borderId="0" xfId="0" applyFont="1" applyFill="1"/>
    <xf numFmtId="0" fontId="2" fillId="3" borderId="1" xfId="0" applyFont="1" applyFill="1" applyBorder="1"/>
    <xf numFmtId="0" fontId="2" fillId="3" borderId="0" xfId="0" applyFont="1" applyFill="1" applyBorder="1"/>
    <xf numFmtId="0" fontId="2" fillId="0" borderId="1" xfId="0" applyFont="1" applyFill="1" applyBorder="1" applyAlignment="1">
      <alignment vertical="top" wrapText="1"/>
    </xf>
    <xf numFmtId="0" fontId="3" fillId="3" borderId="1" xfId="0" applyFont="1" applyFill="1" applyBorder="1"/>
    <xf numFmtId="166" fontId="3" fillId="0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0" fontId="2" fillId="3" borderId="6" xfId="0" applyFont="1" applyFill="1" applyBorder="1"/>
    <xf numFmtId="0" fontId="3" fillId="3" borderId="3" xfId="0" applyFont="1" applyFill="1" applyBorder="1"/>
    <xf numFmtId="0" fontId="3" fillId="3" borderId="0" xfId="0" applyFont="1" applyFill="1" applyBorder="1"/>
    <xf numFmtId="0" fontId="3" fillId="3" borderId="0" xfId="0" applyFont="1" applyFill="1"/>
    <xf numFmtId="0" fontId="2" fillId="3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5" fontId="7" fillId="3" borderId="0" xfId="1" applyNumberFormat="1" applyFont="1" applyFill="1" applyBorder="1" applyAlignment="1" applyProtection="1">
      <alignment vertical="top" wrapText="1"/>
    </xf>
    <xf numFmtId="0" fontId="2" fillId="3" borderId="6" xfId="0" applyFont="1" applyFill="1" applyBorder="1" applyAlignment="1">
      <alignment wrapText="1"/>
    </xf>
    <xf numFmtId="0" fontId="3" fillId="3" borderId="6" xfId="0" applyFont="1" applyFill="1" applyBorder="1"/>
    <xf numFmtId="0" fontId="3" fillId="3" borderId="5" xfId="0" applyFont="1" applyFill="1" applyBorder="1"/>
    <xf numFmtId="0" fontId="2" fillId="3" borderId="3" xfId="0" applyFont="1" applyFill="1" applyBorder="1"/>
    <xf numFmtId="0" fontId="2" fillId="3" borderId="2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wrapText="1"/>
    </xf>
    <xf numFmtId="0" fontId="8" fillId="3" borderId="0" xfId="0" applyFont="1" applyFill="1"/>
    <xf numFmtId="0" fontId="3" fillId="4" borderId="0" xfId="0" applyFont="1" applyFill="1"/>
    <xf numFmtId="0" fontId="2" fillId="4" borderId="0" xfId="0" applyFont="1" applyFill="1"/>
    <xf numFmtId="0" fontId="3" fillId="0" borderId="1" xfId="0" applyFont="1" applyBorder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2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10" fillId="3" borderId="0" xfId="0" applyFont="1" applyFill="1"/>
    <xf numFmtId="0" fontId="11" fillId="3" borderId="0" xfId="0" applyFont="1" applyFill="1"/>
    <xf numFmtId="0" fontId="11" fillId="0" borderId="0" xfId="0" applyFont="1"/>
    <xf numFmtId="0" fontId="12" fillId="3" borderId="0" xfId="0" applyFont="1" applyFill="1"/>
    <xf numFmtId="15" fontId="0" fillId="0" borderId="1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167" fontId="2" fillId="0" borderId="1" xfId="1" applyNumberFormat="1" applyFont="1" applyBorder="1" applyAlignment="1">
      <alignment horizontal="right" vertical="center" wrapText="1"/>
    </xf>
    <xf numFmtId="167" fontId="3" fillId="2" borderId="1" xfId="1" applyNumberFormat="1" applyFont="1" applyFill="1" applyBorder="1"/>
    <xf numFmtId="167" fontId="2" fillId="0" borderId="1" xfId="1" applyNumberFormat="1" applyFont="1" applyBorder="1" applyAlignment="1">
      <alignment horizontal="right" wrapText="1"/>
    </xf>
    <xf numFmtId="167" fontId="3" fillId="0" borderId="1" xfId="1" applyNumberFormat="1" applyFont="1" applyBorder="1" applyAlignment="1">
      <alignment horizontal="right"/>
    </xf>
    <xf numFmtId="167" fontId="3" fillId="3" borderId="1" xfId="1" applyNumberFormat="1" applyFont="1" applyFill="1" applyBorder="1" applyAlignment="1">
      <alignment horizontal="right"/>
    </xf>
    <xf numFmtId="167" fontId="3" fillId="3" borderId="1" xfId="0" applyNumberFormat="1" applyFont="1" applyFill="1" applyBorder="1"/>
    <xf numFmtId="2" fontId="3" fillId="2" borderId="1" xfId="0" applyNumberFormat="1" applyFont="1" applyFill="1" applyBorder="1"/>
    <xf numFmtId="2" fontId="3" fillId="0" borderId="1" xfId="0" applyNumberFormat="1" applyFont="1" applyBorder="1"/>
    <xf numFmtId="2" fontId="3" fillId="3" borderId="1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4"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A5C3E-A82D-4478-AA30-56DC5BF2670B}">
  <dimension ref="A1:B20"/>
  <sheetViews>
    <sheetView tabSelected="1" zoomScale="110" zoomScaleNormal="110" workbookViewId="0">
      <selection activeCell="A46" sqref="A46"/>
    </sheetView>
  </sheetViews>
  <sheetFormatPr defaultColWidth="9.140625" defaultRowHeight="15" x14ac:dyDescent="0.25"/>
  <cols>
    <col min="1" max="1" width="103.85546875" style="9" customWidth="1"/>
    <col min="2" max="2" width="36" style="9" customWidth="1"/>
    <col min="3" max="16384" width="9.140625" style="9"/>
  </cols>
  <sheetData>
    <row r="1" spans="1:2" x14ac:dyDescent="0.25">
      <c r="A1" s="14" t="s">
        <v>154</v>
      </c>
    </row>
    <row r="3" spans="1:2" x14ac:dyDescent="0.25">
      <c r="A3" s="2" t="s">
        <v>155</v>
      </c>
      <c r="B3" s="13" t="s">
        <v>152</v>
      </c>
    </row>
    <row r="4" spans="1:2" ht="30" x14ac:dyDescent="0.25">
      <c r="A4" s="10" t="str">
        <f>'Gabarit A'!A1</f>
        <v>Gabarit A - Effectifs supplémentaires des élèves ukrainiens nouvellement arrivés dans les écoles de jour par mois et par classe (EPT)</v>
      </c>
      <c r="B4" s="57" t="s">
        <v>153</v>
      </c>
    </row>
    <row r="5" spans="1:2" ht="20.25" customHeight="1" x14ac:dyDescent="0.25">
      <c r="A5" s="10" t="str">
        <f>'Gabarit B'!A1</f>
        <v>Gabarit B - Effectifs des nouveaux arrivants ukrainiens par école du 1er janvier 2022 au 30 juin 2022</v>
      </c>
      <c r="B5" s="57" t="str">
        <f>B4</f>
        <v>29 juillet 2022</v>
      </c>
    </row>
    <row r="7" spans="1:2" x14ac:dyDescent="0.25">
      <c r="A7" s="14" t="s">
        <v>0</v>
      </c>
    </row>
    <row r="8" spans="1:2" x14ac:dyDescent="0.25">
      <c r="A8" s="1"/>
    </row>
    <row r="9" spans="1:2" x14ac:dyDescent="0.25">
      <c r="A9" s="1" t="str">
        <f>A4</f>
        <v>Gabarit A - Effectifs supplémentaires des élèves ukrainiens nouvellement arrivés dans les écoles de jour par mois et par classe (EPT)</v>
      </c>
    </row>
    <row r="10" spans="1:2" x14ac:dyDescent="0.25">
      <c r="A10" s="9" t="s">
        <v>156</v>
      </c>
    </row>
    <row r="11" spans="1:2" x14ac:dyDescent="0.25">
      <c r="A11" s="11" t="s">
        <v>157</v>
      </c>
    </row>
    <row r="12" spans="1:2" x14ac:dyDescent="0.25">
      <c r="A12" s="50" t="s">
        <v>170</v>
      </c>
    </row>
    <row r="13" spans="1:2" x14ac:dyDescent="0.25">
      <c r="A13" s="11"/>
    </row>
    <row r="14" spans="1:2" x14ac:dyDescent="0.25">
      <c r="A14" s="12" t="str">
        <f>A5</f>
        <v>Gabarit B - Effectifs des nouveaux arrivants ukrainiens par école du 1er janvier 2022 au 30 juin 2022</v>
      </c>
    </row>
    <row r="15" spans="1:2" x14ac:dyDescent="0.25">
      <c r="A15" s="9" t="s">
        <v>171</v>
      </c>
    </row>
    <row r="16" spans="1:2" x14ac:dyDescent="0.25">
      <c r="A16" s="9" t="s">
        <v>158</v>
      </c>
    </row>
    <row r="17" spans="1:1" x14ac:dyDescent="0.25">
      <c r="A17" s="1"/>
    </row>
    <row r="18" spans="1:1" x14ac:dyDescent="0.25">
      <c r="A18" s="1" t="s">
        <v>159</v>
      </c>
    </row>
    <row r="19" spans="1:1" x14ac:dyDescent="0.25">
      <c r="A19" s="9" t="s">
        <v>160</v>
      </c>
    </row>
    <row r="20" spans="1:1" x14ac:dyDescent="0.25">
      <c r="A20" s="9" t="s">
        <v>161</v>
      </c>
    </row>
  </sheetData>
  <sheetProtection algorithmName="SHA-512" hashValue="/ZfzPRMi6DV/D+/nS87MBgeCV1Vb2ybVStuSntyYPaD5IqeTiGvhQgQmAzwEGDkwpmLRj6uUjUFpC7Wb3/MOcw==" saltValue="vmw+YlAz7rJUwiSd1uD4HQ==" spinCount="100000" sheet="1" objects="1" scenarios="1"/>
  <protectedRanges>
    <protectedRange sqref="B4:B5" name="Intructions Dates"/>
  </protectedRange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AE51-D548-4820-A135-9522740AAF1F}">
  <dimension ref="A1:K29"/>
  <sheetViews>
    <sheetView zoomScale="70" zoomScaleNormal="70" workbookViewId="0">
      <selection activeCell="C41" sqref="C41"/>
    </sheetView>
  </sheetViews>
  <sheetFormatPr defaultColWidth="9.140625" defaultRowHeight="17.25" x14ac:dyDescent="0.3"/>
  <cols>
    <col min="1" max="1" width="39.140625" style="4" customWidth="1"/>
    <col min="2" max="8" width="25.7109375" style="4" customWidth="1"/>
    <col min="9" max="9" width="26" style="4" customWidth="1"/>
    <col min="10" max="16384" width="9.140625" style="4"/>
  </cols>
  <sheetData>
    <row r="1" spans="1:10" ht="26.25" x14ac:dyDescent="0.4">
      <c r="A1" s="56" t="s">
        <v>163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x14ac:dyDescent="0.3">
      <c r="A2" s="36"/>
      <c r="B2" s="35"/>
      <c r="C2" s="35"/>
      <c r="D2" s="35"/>
      <c r="E2" s="35"/>
      <c r="F2" s="35"/>
      <c r="G2" s="35"/>
      <c r="H2" s="35"/>
      <c r="I2" s="35"/>
      <c r="J2" s="35"/>
    </row>
    <row r="3" spans="1:10" ht="34.5" x14ac:dyDescent="0.3">
      <c r="A3" s="18" t="s">
        <v>78</v>
      </c>
      <c r="B3" s="19"/>
      <c r="C3" s="20"/>
      <c r="D3" s="39" t="s">
        <v>80</v>
      </c>
      <c r="E3" s="34"/>
      <c r="F3" s="34"/>
      <c r="G3" s="35"/>
      <c r="H3" s="35"/>
      <c r="I3" s="35"/>
      <c r="J3" s="35"/>
    </row>
    <row r="4" spans="1:10" x14ac:dyDescent="0.3">
      <c r="A4" s="32" t="s">
        <v>79</v>
      </c>
      <c r="B4" s="33" t="e">
        <f>VLOOKUP(B3,'School Board Names'!B2:C77,2,FALSE)</f>
        <v>#N/A</v>
      </c>
      <c r="C4" s="34"/>
      <c r="D4" s="34"/>
      <c r="E4" s="34"/>
      <c r="F4" s="34"/>
      <c r="G4" s="35"/>
      <c r="H4" s="35"/>
      <c r="I4" s="35"/>
      <c r="J4" s="35"/>
    </row>
    <row r="5" spans="1:10" x14ac:dyDescent="0.3">
      <c r="A5" s="35"/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3">
      <c r="A6" s="35"/>
      <c r="B6" s="67" t="s">
        <v>164</v>
      </c>
      <c r="C6" s="67"/>
      <c r="D6" s="67"/>
      <c r="E6" s="67"/>
      <c r="F6" s="67"/>
      <c r="G6" s="67"/>
      <c r="H6" s="67"/>
      <c r="I6" s="67"/>
      <c r="J6" s="35"/>
    </row>
    <row r="7" spans="1:10" ht="53.25" customHeight="1" x14ac:dyDescent="0.3">
      <c r="A7" s="37" t="s">
        <v>81</v>
      </c>
      <c r="B7" s="38" t="s">
        <v>89</v>
      </c>
      <c r="C7" s="38" t="s">
        <v>90</v>
      </c>
      <c r="D7" s="38" t="s">
        <v>91</v>
      </c>
      <c r="E7" s="38" t="s">
        <v>92</v>
      </c>
      <c r="F7" s="38" t="s">
        <v>93</v>
      </c>
      <c r="G7" s="38" t="s">
        <v>94</v>
      </c>
      <c r="H7" s="38" t="s">
        <v>95</v>
      </c>
      <c r="I7" s="38" t="s">
        <v>96</v>
      </c>
      <c r="J7" s="35"/>
    </row>
    <row r="8" spans="1:10" x14ac:dyDescent="0.3">
      <c r="A8" s="6" t="s">
        <v>82</v>
      </c>
      <c r="B8" s="68"/>
      <c r="C8" s="68"/>
      <c r="D8" s="68"/>
      <c r="E8" s="68"/>
      <c r="F8" s="68"/>
      <c r="G8" s="68"/>
      <c r="H8" s="68"/>
      <c r="I8" s="69">
        <f t="shared" ref="I8:I15" si="0">SUM(B8:H8)</f>
        <v>0</v>
      </c>
      <c r="J8" s="35"/>
    </row>
    <row r="9" spans="1:10" x14ac:dyDescent="0.3">
      <c r="A9" s="5" t="s">
        <v>83</v>
      </c>
      <c r="B9" s="70"/>
      <c r="C9" s="70"/>
      <c r="D9" s="70"/>
      <c r="E9" s="70"/>
      <c r="F9" s="70"/>
      <c r="G9" s="70"/>
      <c r="H9" s="70"/>
      <c r="I9" s="69">
        <f t="shared" si="0"/>
        <v>0</v>
      </c>
      <c r="J9" s="35"/>
    </row>
    <row r="10" spans="1:10" x14ac:dyDescent="0.3">
      <c r="A10" s="5" t="s">
        <v>84</v>
      </c>
      <c r="B10" s="70"/>
      <c r="C10" s="70"/>
      <c r="D10" s="70"/>
      <c r="E10" s="70"/>
      <c r="F10" s="70"/>
      <c r="G10" s="70"/>
      <c r="H10" s="70"/>
      <c r="I10" s="69">
        <f t="shared" si="0"/>
        <v>0</v>
      </c>
      <c r="J10" s="35"/>
    </row>
    <row r="11" spans="1:10" x14ac:dyDescent="0.3">
      <c r="A11" s="3" t="s">
        <v>85</v>
      </c>
      <c r="B11" s="71"/>
      <c r="C11" s="71"/>
      <c r="D11" s="71"/>
      <c r="E11" s="71"/>
      <c r="F11" s="71"/>
      <c r="G11" s="71"/>
      <c r="H11" s="71"/>
      <c r="I11" s="69">
        <f t="shared" si="0"/>
        <v>0</v>
      </c>
      <c r="J11" s="35"/>
    </row>
    <row r="12" spans="1:10" x14ac:dyDescent="0.3">
      <c r="A12" s="3" t="s">
        <v>86</v>
      </c>
      <c r="B12" s="71"/>
      <c r="C12" s="71"/>
      <c r="D12" s="71"/>
      <c r="E12" s="71"/>
      <c r="F12" s="71"/>
      <c r="G12" s="71"/>
      <c r="H12" s="71"/>
      <c r="I12" s="69">
        <f t="shared" si="0"/>
        <v>0</v>
      </c>
      <c r="J12" s="35"/>
    </row>
    <row r="13" spans="1:10" x14ac:dyDescent="0.3">
      <c r="A13" s="3" t="s">
        <v>87</v>
      </c>
      <c r="B13" s="71"/>
      <c r="C13" s="71"/>
      <c r="D13" s="71"/>
      <c r="E13" s="71"/>
      <c r="F13" s="71"/>
      <c r="G13" s="71"/>
      <c r="H13" s="71"/>
      <c r="I13" s="69">
        <f t="shared" si="0"/>
        <v>0</v>
      </c>
      <c r="J13" s="35"/>
    </row>
    <row r="14" spans="1:10" x14ac:dyDescent="0.3">
      <c r="A14" s="26" t="s">
        <v>88</v>
      </c>
      <c r="B14" s="72">
        <f>SUM(B8:B13)</f>
        <v>0</v>
      </c>
      <c r="C14" s="72">
        <f t="shared" ref="C14:G14" si="1">SUM(C8:C13)</f>
        <v>0</v>
      </c>
      <c r="D14" s="72">
        <f t="shared" si="1"/>
        <v>0</v>
      </c>
      <c r="E14" s="72">
        <f t="shared" si="1"/>
        <v>0</v>
      </c>
      <c r="F14" s="72">
        <f t="shared" si="1"/>
        <v>0</v>
      </c>
      <c r="G14" s="72">
        <f t="shared" si="1"/>
        <v>0</v>
      </c>
      <c r="H14" s="72">
        <f>SUM(H8:H13)</f>
        <v>0</v>
      </c>
      <c r="I14" s="69">
        <f t="shared" si="0"/>
        <v>0</v>
      </c>
      <c r="J14" s="35"/>
    </row>
    <row r="15" spans="1:10" x14ac:dyDescent="0.3">
      <c r="A15" s="26" t="s">
        <v>99</v>
      </c>
      <c r="B15" s="72">
        <f t="shared" ref="B15:H15" si="2">SUM(B11:B13)</f>
        <v>0</v>
      </c>
      <c r="C15" s="72">
        <f t="shared" si="2"/>
        <v>0</v>
      </c>
      <c r="D15" s="72">
        <f t="shared" si="2"/>
        <v>0</v>
      </c>
      <c r="E15" s="72">
        <f t="shared" si="2"/>
        <v>0</v>
      </c>
      <c r="F15" s="72">
        <f t="shared" si="2"/>
        <v>0</v>
      </c>
      <c r="G15" s="72">
        <f t="shared" si="2"/>
        <v>0</v>
      </c>
      <c r="H15" s="72">
        <f t="shared" si="2"/>
        <v>0</v>
      </c>
      <c r="I15" s="69">
        <f t="shared" si="0"/>
        <v>0</v>
      </c>
      <c r="J15" s="35"/>
    </row>
    <row r="16" spans="1:10" ht="53.25" customHeight="1" x14ac:dyDescent="0.3">
      <c r="A16" s="28" t="s">
        <v>165</v>
      </c>
      <c r="B16" s="29"/>
      <c r="C16" s="29"/>
      <c r="D16" s="29"/>
      <c r="E16" s="29"/>
      <c r="F16" s="29"/>
      <c r="G16" s="30"/>
      <c r="H16" s="74">
        <f>H15</f>
        <v>0</v>
      </c>
      <c r="I16" s="74">
        <f>G16+H16</f>
        <v>0</v>
      </c>
      <c r="J16" s="35"/>
    </row>
    <row r="17" spans="1:11" ht="51.75" x14ac:dyDescent="0.3">
      <c r="A17" s="31" t="s">
        <v>166</v>
      </c>
      <c r="B17" s="73">
        <f>B15</f>
        <v>0</v>
      </c>
      <c r="C17" s="73">
        <f>C15</f>
        <v>0</v>
      </c>
      <c r="D17" s="73">
        <f>D15</f>
        <v>0</v>
      </c>
      <c r="E17" s="73">
        <f>E15</f>
        <v>0</v>
      </c>
      <c r="F17" s="73">
        <f>F15</f>
        <v>0</v>
      </c>
      <c r="G17" s="73">
        <f>G15-G16</f>
        <v>0</v>
      </c>
      <c r="H17" s="73">
        <f>H15-H16</f>
        <v>0</v>
      </c>
      <c r="I17" s="73">
        <f>I15-I16</f>
        <v>0</v>
      </c>
      <c r="J17" s="35"/>
    </row>
    <row r="18" spans="1:11" x14ac:dyDescent="0.3">
      <c r="A18" s="27"/>
      <c r="B18" s="34"/>
      <c r="C18" s="34"/>
      <c r="D18" s="34"/>
      <c r="E18" s="34"/>
      <c r="F18" s="34"/>
      <c r="G18" s="34"/>
      <c r="H18" s="34"/>
      <c r="I18" s="34"/>
      <c r="J18" s="47"/>
    </row>
    <row r="19" spans="1:11" x14ac:dyDescent="0.3">
      <c r="A19" s="46" t="s">
        <v>167</v>
      </c>
      <c r="B19" s="35"/>
      <c r="C19" s="35"/>
      <c r="D19" s="35"/>
      <c r="E19" s="35"/>
      <c r="F19" s="35"/>
      <c r="G19" s="35"/>
      <c r="H19" s="35"/>
      <c r="I19" s="35"/>
      <c r="J19" s="35"/>
      <c r="K19" s="25"/>
    </row>
    <row r="20" spans="1:11" x14ac:dyDescent="0.3">
      <c r="A20" s="47" t="s">
        <v>97</v>
      </c>
      <c r="B20" s="47"/>
      <c r="C20" s="47"/>
      <c r="D20" s="47"/>
      <c r="E20" s="47"/>
      <c r="F20" s="47"/>
      <c r="G20" s="47"/>
      <c r="H20" s="47"/>
      <c r="I20" s="47"/>
      <c r="J20" s="47"/>
    </row>
    <row r="21" spans="1:1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</row>
    <row r="22" spans="1:11" x14ac:dyDescent="0.3">
      <c r="A22" s="48" t="s">
        <v>98</v>
      </c>
      <c r="B22" s="47"/>
      <c r="C22" s="47"/>
      <c r="D22" s="47"/>
      <c r="E22" s="47"/>
      <c r="F22" s="47"/>
      <c r="G22" s="47"/>
      <c r="H22" s="47"/>
      <c r="I22" s="47"/>
      <c r="J22" s="47"/>
    </row>
    <row r="23" spans="1:11" x14ac:dyDescent="0.3">
      <c r="A23" s="58"/>
      <c r="B23" s="59"/>
      <c r="C23" s="59"/>
      <c r="D23" s="59"/>
      <c r="E23" s="59"/>
      <c r="F23" s="59"/>
      <c r="G23" s="59"/>
      <c r="H23" s="59"/>
      <c r="I23" s="60"/>
      <c r="J23" s="47"/>
    </row>
    <row r="24" spans="1:11" x14ac:dyDescent="0.3">
      <c r="A24" s="61"/>
      <c r="B24" s="62"/>
      <c r="C24" s="62"/>
      <c r="D24" s="62"/>
      <c r="E24" s="62"/>
      <c r="F24" s="62"/>
      <c r="G24" s="62"/>
      <c r="H24" s="62"/>
      <c r="I24" s="63"/>
      <c r="J24" s="47"/>
    </row>
    <row r="25" spans="1:11" x14ac:dyDescent="0.3">
      <c r="A25" s="61"/>
      <c r="B25" s="62"/>
      <c r="C25" s="62"/>
      <c r="D25" s="62"/>
      <c r="E25" s="62"/>
      <c r="F25" s="62"/>
      <c r="G25" s="62"/>
      <c r="H25" s="62"/>
      <c r="I25" s="63"/>
      <c r="J25" s="47"/>
    </row>
    <row r="26" spans="1:11" x14ac:dyDescent="0.3">
      <c r="A26" s="61"/>
      <c r="B26" s="62"/>
      <c r="C26" s="62"/>
      <c r="D26" s="62"/>
      <c r="E26" s="62"/>
      <c r="F26" s="62"/>
      <c r="G26" s="62"/>
      <c r="H26" s="62"/>
      <c r="I26" s="63"/>
      <c r="J26" s="47"/>
    </row>
    <row r="27" spans="1:11" x14ac:dyDescent="0.3">
      <c r="A27" s="61"/>
      <c r="B27" s="62"/>
      <c r="C27" s="62"/>
      <c r="D27" s="62"/>
      <c r="E27" s="62"/>
      <c r="F27" s="62"/>
      <c r="G27" s="62"/>
      <c r="H27" s="62"/>
      <c r="I27" s="63"/>
      <c r="J27" s="47"/>
    </row>
    <row r="28" spans="1:11" x14ac:dyDescent="0.3">
      <c r="A28" s="64"/>
      <c r="B28" s="65"/>
      <c r="C28" s="65"/>
      <c r="D28" s="65"/>
      <c r="E28" s="65"/>
      <c r="F28" s="65"/>
      <c r="G28" s="65"/>
      <c r="H28" s="65"/>
      <c r="I28" s="66"/>
      <c r="J28" s="47"/>
    </row>
    <row r="29" spans="1:11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</row>
  </sheetData>
  <sheetProtection algorithmName="SHA-512" hashValue="hcPtGwz6u+94bT/OeMEVliauwRpfWqYktH1ie1DoUgZmg55980tWOWinwAsA6m9F8QGz4gEmfP3PJOUARpzc9Q==" saltValue="3xbiBsoQRmm6aJGyOF5/wA==" spinCount="100000" sheet="1" objects="1" scenarios="1"/>
  <protectedRanges>
    <protectedRange sqref="A16" name="Range5"/>
    <protectedRange sqref="G16" name="Template A Less GSN"/>
    <protectedRange sqref="A3:C3" name="Template A School"/>
    <protectedRange sqref="A8:H13" name="Template A Entry"/>
    <protectedRange sqref="A23:I28" name="Template A Comments"/>
  </protectedRanges>
  <mergeCells count="1">
    <mergeCell ref="B6:I6"/>
  </mergeCells>
  <dataValidations count="1">
    <dataValidation type="decimal" operator="greaterThanOrEqual" allowBlank="1" showInputMessage="1" showErrorMessage="1" errorTitle="Warning" error="Only numbers may be entered into this cell." sqref="B8:H13 G16:H16" xr:uid="{EA0BBC16-1DD5-45BE-B7D3-90DCECE28A11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D3816C5-77C0-45FC-A868-D2BC971A9CBA}">
          <x14:formula1>
            <xm:f>'School Board Names'!$B$2:$B$77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7275-BA80-4807-8EC4-C7C904E8E1BE}">
  <dimension ref="A1:E62"/>
  <sheetViews>
    <sheetView topLeftCell="A22" zoomScale="85" zoomScaleNormal="85" workbookViewId="0">
      <selection activeCell="C8" sqref="C8"/>
    </sheetView>
  </sheetViews>
  <sheetFormatPr defaultColWidth="9.140625" defaultRowHeight="17.25" x14ac:dyDescent="0.3"/>
  <cols>
    <col min="1" max="1" width="44.28515625" style="4" customWidth="1"/>
    <col min="2" max="3" width="23" style="4" customWidth="1"/>
    <col min="4" max="4" width="55.5703125" style="4" customWidth="1"/>
    <col min="5" max="5" width="19.28515625" style="4" customWidth="1"/>
    <col min="6" max="16384" width="9.140625" style="4"/>
  </cols>
  <sheetData>
    <row r="1" spans="1:5" s="55" customFormat="1" ht="21" x14ac:dyDescent="0.35">
      <c r="A1" s="53" t="s">
        <v>162</v>
      </c>
      <c r="B1" s="53"/>
      <c r="C1" s="54"/>
      <c r="D1" s="54"/>
    </row>
    <row r="2" spans="1:5" x14ac:dyDescent="0.3">
      <c r="A2" s="36"/>
      <c r="B2" s="36"/>
      <c r="C2" s="35"/>
      <c r="D2" s="35"/>
    </row>
    <row r="3" spans="1:5" ht="34.5" x14ac:dyDescent="0.3">
      <c r="A3" s="40" t="s">
        <v>78</v>
      </c>
      <c r="B3" s="41">
        <f>'Gabarit A'!B3</f>
        <v>0</v>
      </c>
      <c r="C3" s="42"/>
      <c r="D3" s="34"/>
      <c r="E3" s="7"/>
    </row>
    <row r="4" spans="1:5" x14ac:dyDescent="0.3">
      <c r="A4" s="32" t="s">
        <v>79</v>
      </c>
      <c r="B4" s="43" t="e">
        <f>'Gabarit A'!B4</f>
        <v>#N/A</v>
      </c>
      <c r="C4" s="35"/>
      <c r="D4" s="35"/>
    </row>
    <row r="5" spans="1:5" x14ac:dyDescent="0.3">
      <c r="A5" s="35"/>
      <c r="B5" s="35"/>
      <c r="C5" s="35"/>
      <c r="D5" s="35"/>
    </row>
    <row r="6" spans="1:5" ht="54" customHeight="1" x14ac:dyDescent="0.3">
      <c r="A6" s="44" t="s">
        <v>100</v>
      </c>
      <c r="B6" s="37" t="s">
        <v>169</v>
      </c>
      <c r="C6" s="38" t="s">
        <v>168</v>
      </c>
      <c r="D6" s="45" t="str">
        <f>IF(C57='Gabarit A'!I14,"", "Verify inputs on Templates A and B / Verifiez les données dans les gabarits A et B")</f>
        <v/>
      </c>
    </row>
    <row r="7" spans="1:5" x14ac:dyDescent="0.3">
      <c r="A7" s="8" t="s">
        <v>101</v>
      </c>
      <c r="B7" s="49"/>
      <c r="C7" s="75"/>
      <c r="D7" s="35"/>
    </row>
    <row r="8" spans="1:5" x14ac:dyDescent="0.3">
      <c r="A8" s="8" t="s">
        <v>102</v>
      </c>
      <c r="B8" s="49"/>
      <c r="C8" s="75"/>
      <c r="D8" s="35"/>
    </row>
    <row r="9" spans="1:5" x14ac:dyDescent="0.3">
      <c r="A9" s="8" t="s">
        <v>103</v>
      </c>
      <c r="B9" s="49"/>
      <c r="C9" s="75"/>
      <c r="D9" s="35"/>
    </row>
    <row r="10" spans="1:5" x14ac:dyDescent="0.3">
      <c r="A10" s="8" t="s">
        <v>104</v>
      </c>
      <c r="B10" s="49"/>
      <c r="C10" s="75"/>
      <c r="D10" s="35"/>
    </row>
    <row r="11" spans="1:5" x14ac:dyDescent="0.3">
      <c r="A11" s="8" t="s">
        <v>105</v>
      </c>
      <c r="B11" s="49"/>
      <c r="C11" s="75"/>
      <c r="D11" s="35"/>
    </row>
    <row r="12" spans="1:5" x14ac:dyDescent="0.3">
      <c r="A12" s="8" t="s">
        <v>106</v>
      </c>
      <c r="B12" s="49"/>
      <c r="C12" s="75"/>
      <c r="D12" s="35"/>
    </row>
    <row r="13" spans="1:5" x14ac:dyDescent="0.3">
      <c r="A13" s="8" t="s">
        <v>107</v>
      </c>
      <c r="B13" s="49"/>
      <c r="C13" s="75"/>
      <c r="D13" s="35"/>
    </row>
    <row r="14" spans="1:5" x14ac:dyDescent="0.3">
      <c r="A14" s="8" t="s">
        <v>108</v>
      </c>
      <c r="B14" s="49"/>
      <c r="C14" s="75"/>
      <c r="D14" s="35"/>
    </row>
    <row r="15" spans="1:5" x14ac:dyDescent="0.3">
      <c r="A15" s="8" t="s">
        <v>109</v>
      </c>
      <c r="B15" s="49"/>
      <c r="C15" s="75"/>
      <c r="D15" s="35"/>
    </row>
    <row r="16" spans="1:5" x14ac:dyDescent="0.3">
      <c r="A16" s="8" t="s">
        <v>110</v>
      </c>
      <c r="B16" s="49"/>
      <c r="C16" s="75"/>
      <c r="D16" s="35"/>
    </row>
    <row r="17" spans="1:4" x14ac:dyDescent="0.3">
      <c r="A17" s="8" t="s">
        <v>111</v>
      </c>
      <c r="B17" s="49"/>
      <c r="C17" s="75"/>
      <c r="D17" s="35"/>
    </row>
    <row r="18" spans="1:4" x14ac:dyDescent="0.3">
      <c r="A18" s="8" t="s">
        <v>112</v>
      </c>
      <c r="B18" s="49"/>
      <c r="C18" s="75"/>
      <c r="D18" s="35"/>
    </row>
    <row r="19" spans="1:4" x14ac:dyDescent="0.3">
      <c r="A19" s="8" t="s">
        <v>113</v>
      </c>
      <c r="B19" s="49"/>
      <c r="C19" s="75"/>
      <c r="D19" s="35"/>
    </row>
    <row r="20" spans="1:4" x14ac:dyDescent="0.3">
      <c r="A20" s="8" t="s">
        <v>114</v>
      </c>
      <c r="B20" s="49"/>
      <c r="C20" s="75"/>
      <c r="D20" s="35"/>
    </row>
    <row r="21" spans="1:4" x14ac:dyDescent="0.3">
      <c r="A21" s="8" t="s">
        <v>115</v>
      </c>
      <c r="B21" s="49"/>
      <c r="C21" s="75"/>
      <c r="D21" s="35"/>
    </row>
    <row r="22" spans="1:4" x14ac:dyDescent="0.3">
      <c r="A22" s="8" t="s">
        <v>116</v>
      </c>
      <c r="B22" s="49"/>
      <c r="C22" s="75"/>
      <c r="D22" s="35"/>
    </row>
    <row r="23" spans="1:4" x14ac:dyDescent="0.3">
      <c r="A23" s="8" t="s">
        <v>117</v>
      </c>
      <c r="B23" s="49"/>
      <c r="C23" s="75"/>
      <c r="D23" s="35"/>
    </row>
    <row r="24" spans="1:4" x14ac:dyDescent="0.3">
      <c r="A24" s="8" t="s">
        <v>118</v>
      </c>
      <c r="B24" s="49"/>
      <c r="C24" s="75"/>
      <c r="D24" s="35"/>
    </row>
    <row r="25" spans="1:4" x14ac:dyDescent="0.3">
      <c r="A25" s="8" t="s">
        <v>119</v>
      </c>
      <c r="B25" s="49"/>
      <c r="C25" s="75"/>
      <c r="D25" s="35"/>
    </row>
    <row r="26" spans="1:4" x14ac:dyDescent="0.3">
      <c r="A26" s="8" t="s">
        <v>120</v>
      </c>
      <c r="B26" s="49"/>
      <c r="C26" s="75"/>
      <c r="D26" s="35"/>
    </row>
    <row r="27" spans="1:4" x14ac:dyDescent="0.3">
      <c r="A27" s="8" t="s">
        <v>121</v>
      </c>
      <c r="B27" s="49"/>
      <c r="C27" s="75"/>
      <c r="D27" s="35"/>
    </row>
    <row r="28" spans="1:4" x14ac:dyDescent="0.3">
      <c r="A28" s="8" t="s">
        <v>122</v>
      </c>
      <c r="B28" s="49"/>
      <c r="C28" s="75"/>
      <c r="D28" s="35"/>
    </row>
    <row r="29" spans="1:4" x14ac:dyDescent="0.3">
      <c r="A29" s="8" t="s">
        <v>123</v>
      </c>
      <c r="B29" s="49"/>
      <c r="C29" s="75"/>
      <c r="D29" s="35"/>
    </row>
    <row r="30" spans="1:4" x14ac:dyDescent="0.3">
      <c r="A30" s="8" t="s">
        <v>124</v>
      </c>
      <c r="B30" s="49"/>
      <c r="C30" s="75"/>
      <c r="D30" s="35"/>
    </row>
    <row r="31" spans="1:4" x14ac:dyDescent="0.3">
      <c r="A31" s="8" t="s">
        <v>125</v>
      </c>
      <c r="B31" s="49"/>
      <c r="C31" s="75"/>
      <c r="D31" s="35"/>
    </row>
    <row r="32" spans="1:4" x14ac:dyDescent="0.3">
      <c r="A32" s="8" t="s">
        <v>126</v>
      </c>
      <c r="B32" s="49"/>
      <c r="C32" s="75"/>
      <c r="D32" s="35"/>
    </row>
    <row r="33" spans="1:4" x14ac:dyDescent="0.3">
      <c r="A33" s="8" t="s">
        <v>127</v>
      </c>
      <c r="B33" s="49"/>
      <c r="C33" s="75"/>
      <c r="D33" s="35"/>
    </row>
    <row r="34" spans="1:4" x14ac:dyDescent="0.3">
      <c r="A34" s="8" t="s">
        <v>128</v>
      </c>
      <c r="B34" s="49"/>
      <c r="C34" s="75"/>
      <c r="D34" s="35"/>
    </row>
    <row r="35" spans="1:4" x14ac:dyDescent="0.3">
      <c r="A35" s="8" t="s">
        <v>129</v>
      </c>
      <c r="B35" s="49"/>
      <c r="C35" s="75"/>
      <c r="D35" s="35"/>
    </row>
    <row r="36" spans="1:4" x14ac:dyDescent="0.3">
      <c r="A36" s="8" t="s">
        <v>130</v>
      </c>
      <c r="B36" s="49"/>
      <c r="C36" s="75"/>
      <c r="D36" s="35"/>
    </row>
    <row r="37" spans="1:4" x14ac:dyDescent="0.3">
      <c r="A37" s="8" t="s">
        <v>131</v>
      </c>
      <c r="B37" s="49"/>
      <c r="C37" s="75"/>
      <c r="D37" s="35"/>
    </row>
    <row r="38" spans="1:4" x14ac:dyDescent="0.3">
      <c r="A38" s="8" t="s">
        <v>132</v>
      </c>
      <c r="B38" s="49"/>
      <c r="C38" s="75"/>
      <c r="D38" s="35"/>
    </row>
    <row r="39" spans="1:4" x14ac:dyDescent="0.3">
      <c r="A39" s="8" t="s">
        <v>133</v>
      </c>
      <c r="B39" s="49"/>
      <c r="C39" s="75"/>
      <c r="D39" s="35"/>
    </row>
    <row r="40" spans="1:4" x14ac:dyDescent="0.3">
      <c r="A40" s="8" t="s">
        <v>134</v>
      </c>
      <c r="B40" s="49"/>
      <c r="C40" s="75"/>
      <c r="D40" s="35"/>
    </row>
    <row r="41" spans="1:4" x14ac:dyDescent="0.3">
      <c r="A41" s="8" t="s">
        <v>135</v>
      </c>
      <c r="B41" s="49"/>
      <c r="C41" s="75"/>
      <c r="D41" s="35"/>
    </row>
    <row r="42" spans="1:4" x14ac:dyDescent="0.3">
      <c r="A42" s="8" t="s">
        <v>136</v>
      </c>
      <c r="B42" s="49"/>
      <c r="C42" s="75"/>
      <c r="D42" s="35"/>
    </row>
    <row r="43" spans="1:4" x14ac:dyDescent="0.3">
      <c r="A43" s="8" t="s">
        <v>137</v>
      </c>
      <c r="B43" s="49"/>
      <c r="C43" s="75"/>
      <c r="D43" s="35"/>
    </row>
    <row r="44" spans="1:4" x14ac:dyDescent="0.3">
      <c r="A44" s="8" t="s">
        <v>138</v>
      </c>
      <c r="B44" s="49"/>
      <c r="C44" s="75"/>
      <c r="D44" s="35"/>
    </row>
    <row r="45" spans="1:4" x14ac:dyDescent="0.3">
      <c r="A45" s="8" t="s">
        <v>139</v>
      </c>
      <c r="B45" s="49"/>
      <c r="C45" s="75"/>
      <c r="D45" s="35"/>
    </row>
    <row r="46" spans="1:4" x14ac:dyDescent="0.3">
      <c r="A46" s="8" t="s">
        <v>140</v>
      </c>
      <c r="B46" s="49"/>
      <c r="C46" s="75"/>
      <c r="D46" s="35"/>
    </row>
    <row r="47" spans="1:4" x14ac:dyDescent="0.3">
      <c r="A47" s="8" t="s">
        <v>141</v>
      </c>
      <c r="B47" s="49"/>
      <c r="C47" s="75"/>
      <c r="D47" s="35"/>
    </row>
    <row r="48" spans="1:4" x14ac:dyDescent="0.3">
      <c r="A48" s="8" t="s">
        <v>142</v>
      </c>
      <c r="B48" s="49"/>
      <c r="C48" s="75"/>
      <c r="D48" s="35"/>
    </row>
    <row r="49" spans="1:5" x14ac:dyDescent="0.3">
      <c r="A49" s="8" t="s">
        <v>143</v>
      </c>
      <c r="B49" s="49"/>
      <c r="C49" s="75"/>
      <c r="D49" s="35"/>
    </row>
    <row r="50" spans="1:5" x14ac:dyDescent="0.3">
      <c r="A50" s="8" t="s">
        <v>144</v>
      </c>
      <c r="B50" s="49"/>
      <c r="C50" s="75"/>
      <c r="D50" s="35"/>
    </row>
    <row r="51" spans="1:5" x14ac:dyDescent="0.3">
      <c r="A51" s="8" t="s">
        <v>145</v>
      </c>
      <c r="B51" s="49"/>
      <c r="C51" s="75"/>
      <c r="D51" s="35"/>
    </row>
    <row r="52" spans="1:5" x14ac:dyDescent="0.3">
      <c r="A52" s="8" t="s">
        <v>146</v>
      </c>
      <c r="B52" s="49"/>
      <c r="C52" s="75"/>
      <c r="D52" s="35"/>
    </row>
    <row r="53" spans="1:5" x14ac:dyDescent="0.3">
      <c r="A53" s="8" t="s">
        <v>147</v>
      </c>
      <c r="B53" s="49"/>
      <c r="C53" s="75"/>
      <c r="D53" s="35"/>
    </row>
    <row r="54" spans="1:5" x14ac:dyDescent="0.3">
      <c r="A54" s="8" t="s">
        <v>148</v>
      </c>
      <c r="B54" s="49"/>
      <c r="C54" s="75"/>
      <c r="D54" s="35"/>
      <c r="E54" s="25"/>
    </row>
    <row r="55" spans="1:5" x14ac:dyDescent="0.3">
      <c r="A55" s="8" t="s">
        <v>149</v>
      </c>
      <c r="B55" s="49"/>
      <c r="C55" s="75"/>
      <c r="D55" s="35"/>
      <c r="E55" s="25"/>
    </row>
    <row r="56" spans="1:5" x14ac:dyDescent="0.3">
      <c r="A56" s="8" t="s">
        <v>150</v>
      </c>
      <c r="B56" s="49"/>
      <c r="C56" s="75"/>
      <c r="D56" s="35"/>
      <c r="E56" s="25"/>
    </row>
    <row r="57" spans="1:5" ht="54" customHeight="1" x14ac:dyDescent="0.3">
      <c r="A57" s="51" t="s">
        <v>151</v>
      </c>
      <c r="B57" s="52"/>
      <c r="C57" s="76">
        <f>SUM(C7:C56)</f>
        <v>0</v>
      </c>
      <c r="D57" s="45" t="str">
        <f>IF(C57='Gabarit A'!I14,"", "Verify inputs on Templates A and B / Verifiez les  données dans les gabarits A et B")</f>
        <v/>
      </c>
      <c r="E57" s="25"/>
    </row>
    <row r="58" spans="1:5" x14ac:dyDescent="0.3">
      <c r="E58" s="25"/>
    </row>
    <row r="59" spans="1:5" x14ac:dyDescent="0.3">
      <c r="E59" s="25"/>
    </row>
    <row r="60" spans="1:5" x14ac:dyDescent="0.3">
      <c r="E60" s="25"/>
    </row>
    <row r="61" spans="1:5" x14ac:dyDescent="0.3">
      <c r="E61" s="25"/>
    </row>
    <row r="62" spans="1:5" x14ac:dyDescent="0.3">
      <c r="E62" s="25"/>
    </row>
  </sheetData>
  <sheetProtection algorithmName="SHA-512" hashValue="D5kHzahxtVA674G68o5bitWUggLs050djDOuQJRM30A3eWQFYfiYGqEye+4LMA9sU6NtZGDb3rufqdZpeMPG1A==" saltValue="WbnRh5kE/ZCK3wGh/Oo0VQ==" spinCount="100000" sheet="1" objects="1" scenarios="1"/>
  <protectedRanges>
    <protectedRange sqref="A7:C56" name="Schools and Info"/>
  </protectedRanges>
  <phoneticPr fontId="4" type="noConversion"/>
  <conditionalFormatting sqref="D57">
    <cfRule type="containsText" dxfId="3" priority="3" operator="containsText" text="Verify">
      <formula>NOT(ISERROR(SEARCH("Verify",D57)))</formula>
    </cfRule>
    <cfRule type="containsErrors" dxfId="2" priority="4">
      <formula>ISERROR(D57)</formula>
    </cfRule>
  </conditionalFormatting>
  <conditionalFormatting sqref="D6">
    <cfRule type="containsText" dxfId="1" priority="1" operator="containsText" text="Verify">
      <formula>NOT(ISERROR(SEARCH("Verify",D6)))</formula>
    </cfRule>
    <cfRule type="containsErrors" dxfId="0" priority="2">
      <formula>ISERROR(D6)</formula>
    </cfRule>
  </conditionalFormatting>
  <dataValidations count="1">
    <dataValidation type="decimal" operator="greaterThanOrEqual" allowBlank="1" showInputMessage="1" showErrorMessage="1" errorTitle="Warning" error="Only numbers may be entered into this cell." sqref="C7:C56" xr:uid="{09E9DC61-7D24-4CD9-844E-645ED2D90CAC}">
      <formula1>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DC4B-4733-421B-92E1-446662A3F9E8}">
  <dimension ref="B1:E77"/>
  <sheetViews>
    <sheetView workbookViewId="0">
      <selection activeCell="B2" sqref="B2"/>
    </sheetView>
  </sheetViews>
  <sheetFormatPr defaultRowHeight="15" x14ac:dyDescent="0.25"/>
  <cols>
    <col min="2" max="2" width="46.85546875" bestFit="1" customWidth="1"/>
    <col min="4" max="4" width="30.42578125" bestFit="1" customWidth="1"/>
  </cols>
  <sheetData>
    <row r="1" spans="2:5" ht="15.75" thickBot="1" x14ac:dyDescent="0.3"/>
    <row r="2" spans="2:5" x14ac:dyDescent="0.25">
      <c r="B2" s="15" t="s">
        <v>1</v>
      </c>
      <c r="C2" s="22">
        <v>2</v>
      </c>
      <c r="D2" s="21"/>
      <c r="E2" s="21"/>
    </row>
    <row r="3" spans="2:5" x14ac:dyDescent="0.25">
      <c r="B3" s="16" t="s">
        <v>2</v>
      </c>
      <c r="C3" s="23">
        <v>55</v>
      </c>
      <c r="D3" s="21"/>
      <c r="E3" s="21"/>
    </row>
    <row r="4" spans="2:5" x14ac:dyDescent="0.25">
      <c r="B4" s="16" t="s">
        <v>3</v>
      </c>
      <c r="C4" s="23">
        <v>8</v>
      </c>
      <c r="D4" s="21"/>
      <c r="E4" s="21"/>
    </row>
    <row r="5" spans="2:5" ht="15.75" thickBot="1" x14ac:dyDescent="0.3">
      <c r="B5" s="17" t="s">
        <v>4</v>
      </c>
      <c r="C5" s="24">
        <v>7</v>
      </c>
      <c r="D5" s="21"/>
      <c r="E5" s="21"/>
    </row>
    <row r="6" spans="2:5" x14ac:dyDescent="0.25">
      <c r="B6" s="15" t="s">
        <v>5</v>
      </c>
      <c r="C6" s="22">
        <v>51</v>
      </c>
      <c r="D6" s="21"/>
      <c r="E6" s="21"/>
    </row>
    <row r="7" spans="2:5" x14ac:dyDescent="0.25">
      <c r="B7" s="16" t="s">
        <v>6</v>
      </c>
      <c r="C7" s="23">
        <v>35</v>
      </c>
      <c r="D7" s="21"/>
      <c r="E7" s="21"/>
    </row>
    <row r="8" spans="2:5" x14ac:dyDescent="0.25">
      <c r="B8" s="16" t="s">
        <v>7</v>
      </c>
      <c r="C8" s="23">
        <v>52</v>
      </c>
      <c r="D8" s="21"/>
      <c r="E8" s="21"/>
    </row>
    <row r="9" spans="2:5" ht="15.75" thickBot="1" x14ac:dyDescent="0.3">
      <c r="B9" s="17" t="s">
        <v>8</v>
      </c>
      <c r="C9" s="24">
        <v>59</v>
      </c>
      <c r="D9" s="21"/>
      <c r="E9" s="21"/>
    </row>
    <row r="10" spans="2:5" x14ac:dyDescent="0.25">
      <c r="B10" s="15" t="s">
        <v>9</v>
      </c>
      <c r="C10" s="22">
        <v>58</v>
      </c>
      <c r="D10" s="21"/>
      <c r="E10" s="21"/>
    </row>
    <row r="11" spans="2:5" x14ac:dyDescent="0.25">
      <c r="B11" s="16" t="s">
        <v>10</v>
      </c>
      <c r="C11" s="23">
        <v>64</v>
      </c>
      <c r="D11" s="21"/>
      <c r="E11" s="21"/>
    </row>
    <row r="12" spans="2:5" x14ac:dyDescent="0.25">
      <c r="B12" s="16" t="s">
        <v>11</v>
      </c>
      <c r="C12" s="23">
        <v>63</v>
      </c>
      <c r="D12" s="21"/>
      <c r="E12" s="21"/>
    </row>
    <row r="13" spans="2:5" ht="15.75" thickBot="1" x14ac:dyDescent="0.3">
      <c r="B13" s="17" t="s">
        <v>12</v>
      </c>
      <c r="C13" s="24">
        <v>66</v>
      </c>
      <c r="D13" s="21"/>
      <c r="E13" s="21"/>
    </row>
    <row r="14" spans="2:5" x14ac:dyDescent="0.25">
      <c r="B14" s="16" t="s">
        <v>13</v>
      </c>
      <c r="C14" s="23">
        <v>65</v>
      </c>
      <c r="D14" s="21"/>
      <c r="E14" s="21"/>
    </row>
    <row r="15" spans="2:5" x14ac:dyDescent="0.25">
      <c r="B15" s="16" t="s">
        <v>14</v>
      </c>
      <c r="C15" s="23">
        <v>62</v>
      </c>
      <c r="D15" s="21"/>
      <c r="E15" s="21"/>
    </row>
    <row r="16" spans="2:5" x14ac:dyDescent="0.25">
      <c r="B16" s="16" t="s">
        <v>15</v>
      </c>
      <c r="C16" s="23">
        <v>60.1</v>
      </c>
      <c r="D16" s="21"/>
      <c r="E16" s="21"/>
    </row>
    <row r="17" spans="2:5" ht="15.75" thickBot="1" x14ac:dyDescent="0.3">
      <c r="B17" s="16" t="s">
        <v>16</v>
      </c>
      <c r="C17" s="23">
        <v>61</v>
      </c>
      <c r="D17" s="21"/>
      <c r="E17" s="21"/>
    </row>
    <row r="18" spans="2:5" x14ac:dyDescent="0.25">
      <c r="B18" s="15" t="s">
        <v>17</v>
      </c>
      <c r="C18" s="22">
        <v>60.2</v>
      </c>
      <c r="D18" s="21"/>
      <c r="E18" s="21"/>
    </row>
    <row r="19" spans="2:5" x14ac:dyDescent="0.25">
      <c r="B19" s="16" t="s">
        <v>18</v>
      </c>
      <c r="C19" s="23">
        <v>56</v>
      </c>
      <c r="D19" s="21"/>
      <c r="E19" s="21"/>
    </row>
    <row r="20" spans="2:5" x14ac:dyDescent="0.25">
      <c r="B20" s="16" t="s">
        <v>19</v>
      </c>
      <c r="C20" s="23">
        <v>57</v>
      </c>
      <c r="D20" s="21"/>
      <c r="E20" s="21"/>
    </row>
    <row r="21" spans="2:5" ht="15.75" thickBot="1" x14ac:dyDescent="0.3">
      <c r="B21" s="17" t="s">
        <v>20</v>
      </c>
      <c r="C21" s="24">
        <v>22</v>
      </c>
      <c r="D21" s="21"/>
      <c r="E21" s="21"/>
    </row>
    <row r="22" spans="2:5" x14ac:dyDescent="0.25">
      <c r="B22" s="16" t="s">
        <v>21</v>
      </c>
      <c r="C22" s="23">
        <v>1</v>
      </c>
      <c r="D22" s="21"/>
      <c r="E22" s="21"/>
    </row>
    <row r="23" spans="2:5" x14ac:dyDescent="0.25">
      <c r="B23" s="16" t="s">
        <v>22</v>
      </c>
      <c r="C23" s="23">
        <v>43</v>
      </c>
      <c r="D23" s="21"/>
      <c r="E23" s="21"/>
    </row>
    <row r="24" spans="2:5" x14ac:dyDescent="0.25">
      <c r="B24" s="16" t="s">
        <v>23</v>
      </c>
      <c r="C24" s="23">
        <v>45</v>
      </c>
      <c r="D24" s="21"/>
      <c r="E24" s="21"/>
    </row>
    <row r="25" spans="2:5" ht="15.75" thickBot="1" x14ac:dyDescent="0.3">
      <c r="B25" s="16" t="s">
        <v>24</v>
      </c>
      <c r="C25" s="23">
        <v>13</v>
      </c>
      <c r="D25" s="21"/>
      <c r="E25" s="21"/>
    </row>
    <row r="26" spans="2:5" x14ac:dyDescent="0.25">
      <c r="B26" s="15" t="s">
        <v>25</v>
      </c>
      <c r="C26" s="22">
        <v>23</v>
      </c>
      <c r="D26" s="21"/>
      <c r="E26" s="21"/>
    </row>
    <row r="27" spans="2:5" x14ac:dyDescent="0.25">
      <c r="B27" s="16" t="s">
        <v>26</v>
      </c>
      <c r="C27" s="23">
        <v>9</v>
      </c>
      <c r="D27" s="21"/>
      <c r="E27" s="21"/>
    </row>
    <row r="28" spans="2:5" x14ac:dyDescent="0.25">
      <c r="B28" s="16" t="s">
        <v>27</v>
      </c>
      <c r="C28" s="23">
        <v>46</v>
      </c>
      <c r="D28" s="21"/>
      <c r="E28" s="21"/>
    </row>
    <row r="29" spans="2:5" ht="15.75" thickBot="1" x14ac:dyDescent="0.3">
      <c r="B29" s="17" t="s">
        <v>28</v>
      </c>
      <c r="C29" s="24">
        <v>20</v>
      </c>
      <c r="D29" s="21"/>
      <c r="E29" s="21"/>
    </row>
    <row r="30" spans="2:5" x14ac:dyDescent="0.25">
      <c r="B30" s="16" t="s">
        <v>29</v>
      </c>
      <c r="C30" s="23">
        <v>47</v>
      </c>
      <c r="D30" s="21"/>
      <c r="E30" s="21"/>
    </row>
    <row r="31" spans="2:5" x14ac:dyDescent="0.25">
      <c r="B31" s="16" t="s">
        <v>30</v>
      </c>
      <c r="C31" s="23">
        <v>21</v>
      </c>
      <c r="D31" s="21"/>
      <c r="E31" s="21"/>
    </row>
    <row r="32" spans="2:5" x14ac:dyDescent="0.25">
      <c r="B32" s="16" t="s">
        <v>31</v>
      </c>
      <c r="C32" s="23">
        <v>29</v>
      </c>
      <c r="D32" s="21"/>
      <c r="E32" s="21"/>
    </row>
    <row r="33" spans="2:5" ht="15.75" thickBot="1" x14ac:dyDescent="0.3">
      <c r="B33" s="16" t="s">
        <v>32</v>
      </c>
      <c r="C33" s="23">
        <v>36</v>
      </c>
      <c r="D33" s="21"/>
      <c r="E33" s="21"/>
    </row>
    <row r="34" spans="2:5" x14ac:dyDescent="0.25">
      <c r="B34" s="15" t="s">
        <v>33</v>
      </c>
      <c r="C34" s="22">
        <v>31</v>
      </c>
      <c r="D34" s="21"/>
      <c r="E34" s="21"/>
    </row>
    <row r="35" spans="2:5" x14ac:dyDescent="0.25">
      <c r="B35" s="16" t="s">
        <v>34</v>
      </c>
      <c r="C35" s="23">
        <v>14</v>
      </c>
      <c r="D35" s="21"/>
      <c r="E35" s="21"/>
    </row>
    <row r="36" spans="2:5" x14ac:dyDescent="0.25">
      <c r="B36" s="16" t="s">
        <v>35</v>
      </c>
      <c r="C36" s="23">
        <v>5.0999999999999996</v>
      </c>
      <c r="D36" s="21"/>
      <c r="E36" s="21"/>
    </row>
    <row r="37" spans="2:5" ht="15.75" thickBot="1" x14ac:dyDescent="0.3">
      <c r="B37" s="17" t="s">
        <v>36</v>
      </c>
      <c r="C37" s="24">
        <v>33.200000000000003</v>
      </c>
      <c r="D37" s="21"/>
      <c r="E37" s="21"/>
    </row>
    <row r="38" spans="2:5" x14ac:dyDescent="0.25">
      <c r="B38" s="16" t="s">
        <v>37</v>
      </c>
      <c r="C38" s="23">
        <v>6.1</v>
      </c>
      <c r="D38" s="21"/>
      <c r="E38" s="21"/>
    </row>
    <row r="39" spans="2:5" x14ac:dyDescent="0.25">
      <c r="B39" s="16" t="s">
        <v>38</v>
      </c>
      <c r="C39" s="23">
        <v>10</v>
      </c>
      <c r="D39" s="21"/>
      <c r="E39" s="21"/>
    </row>
    <row r="40" spans="2:5" x14ac:dyDescent="0.25">
      <c r="B40" s="16" t="s">
        <v>39</v>
      </c>
      <c r="C40" s="23">
        <v>27</v>
      </c>
      <c r="D40" s="21"/>
      <c r="E40" s="21"/>
    </row>
    <row r="41" spans="2:5" ht="15.75" thickBot="1" x14ac:dyDescent="0.3">
      <c r="B41" s="16" t="s">
        <v>40</v>
      </c>
      <c r="C41" s="23">
        <v>38</v>
      </c>
      <c r="D41" s="21"/>
      <c r="E41" s="21"/>
    </row>
    <row r="42" spans="2:5" x14ac:dyDescent="0.25">
      <c r="B42" s="15" t="s">
        <v>41</v>
      </c>
      <c r="C42" s="22">
        <v>4</v>
      </c>
      <c r="D42" s="21"/>
      <c r="E42" s="21"/>
    </row>
    <row r="43" spans="2:5" x14ac:dyDescent="0.25">
      <c r="B43" s="16" t="s">
        <v>42</v>
      </c>
      <c r="C43" s="23">
        <v>50</v>
      </c>
      <c r="D43" s="21"/>
      <c r="E43" s="21"/>
    </row>
    <row r="44" spans="2:5" x14ac:dyDescent="0.25">
      <c r="B44" s="16" t="s">
        <v>43</v>
      </c>
      <c r="C44" s="23">
        <v>30.2</v>
      </c>
      <c r="D44" s="21"/>
      <c r="E44" s="21"/>
    </row>
    <row r="45" spans="2:5" ht="15.75" thickBot="1" x14ac:dyDescent="0.3">
      <c r="B45" s="17" t="s">
        <v>44</v>
      </c>
      <c r="C45" s="24">
        <v>30.1</v>
      </c>
      <c r="D45" s="21"/>
      <c r="E45" s="21"/>
    </row>
    <row r="46" spans="2:5" x14ac:dyDescent="0.25">
      <c r="B46" s="16" t="s">
        <v>45</v>
      </c>
      <c r="C46" s="23">
        <v>33.1</v>
      </c>
      <c r="D46" s="21"/>
      <c r="E46" s="21"/>
    </row>
    <row r="47" spans="2:5" x14ac:dyDescent="0.25">
      <c r="B47" s="16" t="s">
        <v>46</v>
      </c>
      <c r="C47" s="23">
        <v>53</v>
      </c>
      <c r="D47" s="21"/>
      <c r="E47" s="21"/>
    </row>
    <row r="48" spans="2:5" x14ac:dyDescent="0.25">
      <c r="B48" s="16" t="s">
        <v>47</v>
      </c>
      <c r="C48" s="23">
        <v>25</v>
      </c>
      <c r="D48" s="21"/>
      <c r="E48" s="21"/>
    </row>
    <row r="49" spans="2:5" ht="15.75" thickBot="1" x14ac:dyDescent="0.3">
      <c r="B49" s="16" t="s">
        <v>48</v>
      </c>
      <c r="C49" s="23">
        <v>19</v>
      </c>
      <c r="D49" s="21"/>
      <c r="E49" s="21"/>
    </row>
    <row r="50" spans="2:5" x14ac:dyDescent="0.25">
      <c r="B50" s="15" t="s">
        <v>49</v>
      </c>
      <c r="C50" s="22">
        <v>41</v>
      </c>
      <c r="D50" s="21"/>
      <c r="E50" s="21"/>
    </row>
    <row r="51" spans="2:5" x14ac:dyDescent="0.25">
      <c r="B51" s="16" t="s">
        <v>50</v>
      </c>
      <c r="C51" s="23">
        <v>3</v>
      </c>
      <c r="D51" s="21"/>
      <c r="E51" s="21"/>
    </row>
    <row r="52" spans="2:5" x14ac:dyDescent="0.25">
      <c r="B52" s="16" t="s">
        <v>51</v>
      </c>
      <c r="C52" s="23">
        <v>5.2</v>
      </c>
      <c r="D52" s="21"/>
      <c r="E52" s="21"/>
    </row>
    <row r="53" spans="2:5" ht="15.75" thickBot="1" x14ac:dyDescent="0.3">
      <c r="B53" s="17" t="s">
        <v>52</v>
      </c>
      <c r="C53" s="24">
        <v>54</v>
      </c>
      <c r="D53" s="21"/>
      <c r="E53" s="21"/>
    </row>
    <row r="54" spans="2:5" x14ac:dyDescent="0.25">
      <c r="B54" s="16" t="s">
        <v>53</v>
      </c>
      <c r="C54" s="23">
        <v>28</v>
      </c>
      <c r="D54" s="21"/>
      <c r="E54" s="21"/>
    </row>
    <row r="55" spans="2:5" x14ac:dyDescent="0.25">
      <c r="B55" s="16" t="s">
        <v>54</v>
      </c>
      <c r="C55" s="23">
        <v>17</v>
      </c>
      <c r="D55" s="21"/>
      <c r="E55" s="21"/>
    </row>
    <row r="56" spans="2:5" x14ac:dyDescent="0.25">
      <c r="B56" s="16" t="s">
        <v>55</v>
      </c>
      <c r="C56" s="23">
        <v>44</v>
      </c>
      <c r="D56" s="21"/>
      <c r="E56" s="21"/>
    </row>
    <row r="57" spans="2:5" ht="15.75" thickBot="1" x14ac:dyDescent="0.3">
      <c r="B57" s="16" t="s">
        <v>56</v>
      </c>
      <c r="C57" s="23">
        <v>39</v>
      </c>
      <c r="D57" s="21"/>
      <c r="E57" s="21"/>
    </row>
    <row r="58" spans="2:5" x14ac:dyDescent="0.25">
      <c r="B58" s="15" t="s">
        <v>57</v>
      </c>
      <c r="C58" s="22">
        <v>32</v>
      </c>
      <c r="D58" s="21"/>
      <c r="E58" s="21"/>
    </row>
    <row r="59" spans="2:5" x14ac:dyDescent="0.25">
      <c r="B59" s="16" t="s">
        <v>58</v>
      </c>
      <c r="C59" s="23">
        <v>34.200000000000003</v>
      </c>
      <c r="D59" s="21"/>
      <c r="E59" s="21"/>
    </row>
    <row r="60" spans="2:5" x14ac:dyDescent="0.25">
      <c r="B60" s="16" t="s">
        <v>59</v>
      </c>
      <c r="C60" s="23">
        <v>6.2</v>
      </c>
      <c r="D60" s="21"/>
      <c r="E60" s="21"/>
    </row>
    <row r="61" spans="2:5" ht="15.75" thickBot="1" x14ac:dyDescent="0.3">
      <c r="B61" s="17" t="s">
        <v>60</v>
      </c>
      <c r="C61" s="24">
        <v>11</v>
      </c>
      <c r="D61" s="21"/>
      <c r="E61" s="21"/>
    </row>
    <row r="62" spans="2:5" x14ac:dyDescent="0.25">
      <c r="B62" s="16" t="s">
        <v>61</v>
      </c>
      <c r="C62" s="23">
        <v>34.1</v>
      </c>
      <c r="D62" s="21"/>
      <c r="E62" s="21"/>
    </row>
    <row r="63" spans="2:5" x14ac:dyDescent="0.25">
      <c r="B63" s="16" t="s">
        <v>62</v>
      </c>
      <c r="C63" s="23">
        <v>40</v>
      </c>
      <c r="D63" s="21"/>
      <c r="E63" s="21"/>
    </row>
    <row r="64" spans="2:5" x14ac:dyDescent="0.25">
      <c r="B64" s="16" t="s">
        <v>63</v>
      </c>
      <c r="C64" s="23">
        <v>12</v>
      </c>
      <c r="D64" s="21"/>
      <c r="E64" s="21"/>
    </row>
    <row r="65" spans="2:5" ht="15.75" thickBot="1" x14ac:dyDescent="0.3">
      <c r="B65" s="16" t="s">
        <v>64</v>
      </c>
      <c r="C65" s="23">
        <v>15</v>
      </c>
      <c r="D65" s="21"/>
      <c r="E65" s="21"/>
    </row>
    <row r="66" spans="2:5" x14ac:dyDescent="0.25">
      <c r="B66" s="15" t="s">
        <v>65</v>
      </c>
      <c r="C66" s="22">
        <v>26</v>
      </c>
      <c r="D66" s="21"/>
      <c r="E66" s="21"/>
    </row>
    <row r="67" spans="2:5" x14ac:dyDescent="0.25">
      <c r="B67" s="16" t="s">
        <v>66</v>
      </c>
      <c r="C67" s="23">
        <v>18</v>
      </c>
      <c r="D67" s="21"/>
      <c r="E67" s="21"/>
    </row>
    <row r="68" spans="2:5" x14ac:dyDescent="0.25">
      <c r="B68" s="16" t="s">
        <v>67</v>
      </c>
      <c r="C68" s="23">
        <v>49</v>
      </c>
      <c r="D68" s="21"/>
      <c r="E68" s="21"/>
    </row>
    <row r="69" spans="2:5" ht="15.75" thickBot="1" x14ac:dyDescent="0.3">
      <c r="B69" s="17" t="s">
        <v>68</v>
      </c>
      <c r="C69" s="24">
        <v>24</v>
      </c>
      <c r="D69" s="21"/>
      <c r="E69" s="21"/>
    </row>
    <row r="70" spans="2:5" x14ac:dyDescent="0.25">
      <c r="B70" s="16" t="s">
        <v>69</v>
      </c>
      <c r="C70" s="23">
        <v>48</v>
      </c>
      <c r="D70" s="21"/>
      <c r="E70" s="21"/>
    </row>
    <row r="71" spans="2:5" x14ac:dyDescent="0.25">
      <c r="B71" s="16" t="s">
        <v>70</v>
      </c>
      <c r="C71" s="23">
        <v>37</v>
      </c>
      <c r="D71" s="21"/>
      <c r="E71" s="21"/>
    </row>
    <row r="72" spans="2:5" x14ac:dyDescent="0.25">
      <c r="B72" s="16" t="s">
        <v>71</v>
      </c>
      <c r="C72" s="23">
        <v>42</v>
      </c>
      <c r="D72" s="21"/>
      <c r="E72" s="21"/>
    </row>
    <row r="73" spans="2:5" ht="15.75" thickBot="1" x14ac:dyDescent="0.3">
      <c r="B73" s="17" t="s">
        <v>72</v>
      </c>
      <c r="C73" s="24">
        <v>16</v>
      </c>
      <c r="D73" s="21"/>
      <c r="E73" s="21"/>
    </row>
    <row r="74" spans="2:5" x14ac:dyDescent="0.25">
      <c r="B74" s="15" t="s">
        <v>73</v>
      </c>
      <c r="C74" s="22" t="s">
        <v>77</v>
      </c>
    </row>
    <row r="75" spans="2:5" x14ac:dyDescent="0.25">
      <c r="B75" s="16" t="s">
        <v>74</v>
      </c>
      <c r="C75" s="23" t="s">
        <v>77</v>
      </c>
    </row>
    <row r="76" spans="2:5" x14ac:dyDescent="0.25">
      <c r="B76" s="16" t="s">
        <v>75</v>
      </c>
      <c r="C76" s="23" t="s">
        <v>77</v>
      </c>
    </row>
    <row r="77" spans="2:5" ht="15.75" thickBot="1" x14ac:dyDescent="0.3">
      <c r="B77" s="17" t="s">
        <v>76</v>
      </c>
      <c r="C77" s="24" t="s">
        <v>77</v>
      </c>
    </row>
  </sheetData>
  <sheetProtection algorithmName="SHA-512" hashValue="A5a6OYIMKLJveO7VyU4GT6NI4Ub5WXBQSbvnmEWcjZ+MM6WX5NVyMWtWkP51ZyJNlmEJ+28X0RQ0j+GSd9n5uQ==" saltValue="oC69nxcA9xVeRLchwph5Kw==" spinCount="100000" sheet="1" objects="1" scenarios="1"/>
  <dataValidations count="1">
    <dataValidation type="whole" operator="greaterThanOrEqual" allowBlank="1" showInputMessage="1" showErrorMessage="1" sqref="B6:B18 B20:B21" xr:uid="{75DF5859-CFC5-4999-85E3-492745DBEBFD}">
      <formula1>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Gabarit A</vt:lpstr>
      <vt:lpstr>Gabarit B</vt:lpstr>
      <vt:lpstr>School Board Names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Sharleen (EDU)</dc:creator>
  <cp:lastModifiedBy>Tang, Sharleen (EDU)</cp:lastModifiedBy>
  <cp:lastPrinted>2022-04-11T13:59:10Z</cp:lastPrinted>
  <dcterms:created xsi:type="dcterms:W3CDTF">2022-03-22T20:50:11Z</dcterms:created>
  <dcterms:modified xsi:type="dcterms:W3CDTF">2022-04-22T13:49:42Z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etDate">
    <vt:lpwstr>2022-03-22T20:50:12Z</vt:lpwstr>
  </property>
  <property fmtid="{D5CDD505-2E9C-101B-9397-08002B2CF9AE}" pid="5" name="MSIP_Label_034a106e-6316-442c-ad35-738afd673d2b_Method">
    <vt:lpwstr>Standard</vt:lpwstr>
  </property>
  <property fmtid="{D5CDD505-2E9C-101B-9397-08002B2CF9AE}" pid="6" name="MSIP_Label_034a106e-6316-442c-ad35-738afd673d2b_Name">
    <vt:lpwstr>034a106e-6316-442c-ad35-738afd673d2b</vt:lpwstr>
  </property>
  <property fmtid="{D5CDD505-2E9C-101B-9397-08002B2CF9AE}" pid="7" name="MSIP_Label_034a106e-6316-442c-ad35-738afd673d2b_SiteId">
    <vt:lpwstr>cddc1229-ac2a-4b97-b78a-0e5cacb5865c</vt:lpwstr>
  </property>
  <property fmtid="{D5CDD505-2E9C-101B-9397-08002B2CF9AE}" pid="8" name="MSIP_Label_034a106e-6316-442c-ad35-738afd673d2b_ActionId">
    <vt:lpwstr>315ed84e-ecac-4fb1-89a6-7f2b0b82a3e8</vt:lpwstr>
  </property>
  <property fmtid="{D5CDD505-2E9C-101B-9397-08002B2CF9AE}" pid="9" name="MSIP_Label_034a106e-6316-442c-ad35-738afd673d2b_ContentBits">
    <vt:lpwstr>0</vt:lpwstr>
  </property>
</Properties>
</file>