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W:\BOSSB\SIIM\OTPP\Re-Employment 2021-22\B Memo\"/>
    </mc:Choice>
  </mc:AlternateContent>
  <xr:revisionPtr revIDLastSave="0" documentId="8_{26B4B473-8D67-4E66-B339-25A573B26EC5}" xr6:coauthVersionLast="45" xr6:coauthVersionMax="45" xr10:uidLastSave="{00000000-0000-0000-0000-000000000000}"/>
  <bookViews>
    <workbookView xWindow="-110" yWindow="-110" windowWidth="19420" windowHeight="10420" xr2:uid="{00000000-000D-0000-FFFF-FFFF00000000}"/>
  </bookViews>
  <sheets>
    <sheet name="Report  - Rapport" sheetId="1" r:id="rId1"/>
    <sheet name="Dropdown" sheetId="2" state="hidden" r:id="rId2"/>
    <sheet name="DataRollUp" sheetId="3" state="hidden" r:id="rId3"/>
  </sheets>
  <definedNames>
    <definedName name="_xlnm._FilterDatabase" localSheetId="1" hidden="1">Dropdown!$C$3:$C$3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2" i="3" l="1"/>
  <c r="U3" i="3" s="1"/>
  <c r="U4" i="3" s="1"/>
  <c r="U5" i="3" s="1"/>
  <c r="U6" i="3" s="1"/>
  <c r="U7" i="3" s="1"/>
  <c r="R2" i="3"/>
  <c r="R3" i="3" s="1"/>
  <c r="R4" i="3" s="1"/>
  <c r="R5" i="3" s="1"/>
  <c r="R6" i="3" s="1"/>
  <c r="R7" i="3" s="1"/>
  <c r="M7" i="3"/>
  <c r="C3" i="3"/>
  <c r="C4" i="3"/>
  <c r="C5" i="3"/>
  <c r="C6" i="3"/>
  <c r="C7" i="3"/>
  <c r="C2" i="3"/>
  <c r="B3" i="3"/>
  <c r="B4" i="3"/>
  <c r="B5" i="3"/>
  <c r="B6" i="3"/>
  <c r="B7" i="3"/>
  <c r="B2" i="3"/>
  <c r="N1" i="3"/>
  <c r="M1" i="3"/>
  <c r="A7" i="3"/>
  <c r="D6" i="3"/>
  <c r="A6" i="3"/>
  <c r="H5" i="3"/>
  <c r="G5" i="3"/>
  <c r="F5" i="3"/>
  <c r="E5" i="3"/>
  <c r="D5" i="3"/>
  <c r="L5" i="3" s="1"/>
  <c r="A5" i="3"/>
  <c r="H4" i="3"/>
  <c r="G4" i="3"/>
  <c r="F4" i="3"/>
  <c r="E4" i="3"/>
  <c r="D4" i="3"/>
  <c r="L4" i="3" s="1"/>
  <c r="A4" i="3"/>
  <c r="H3" i="3"/>
  <c r="G3" i="3"/>
  <c r="F3" i="3"/>
  <c r="E3" i="3"/>
  <c r="D3" i="3"/>
  <c r="K3" i="3" s="1"/>
  <c r="A3" i="3"/>
  <c r="T2" i="3"/>
  <c r="T3" i="3" s="1"/>
  <c r="T4" i="3" s="1"/>
  <c r="T5" i="3" s="1"/>
  <c r="T6" i="3" s="1"/>
  <c r="T7" i="3" s="1"/>
  <c r="S2" i="3"/>
  <c r="S3" i="3" s="1"/>
  <c r="S4" i="3" s="1"/>
  <c r="S5" i="3" s="1"/>
  <c r="S6" i="3" s="1"/>
  <c r="S7" i="3" s="1"/>
  <c r="Q2" i="3"/>
  <c r="Q3" i="3" s="1"/>
  <c r="Q4" i="3" s="1"/>
  <c r="Q5" i="3" s="1"/>
  <c r="Q6" i="3" s="1"/>
  <c r="Q7" i="3" s="1"/>
  <c r="P2" i="3"/>
  <c r="P3" i="3" s="1"/>
  <c r="P4" i="3" s="1"/>
  <c r="P5" i="3" s="1"/>
  <c r="P6" i="3" s="1"/>
  <c r="P7" i="3" s="1"/>
  <c r="O2" i="3"/>
  <c r="O3" i="3" s="1"/>
  <c r="O4" i="3" s="1"/>
  <c r="O5" i="3" s="1"/>
  <c r="O6" i="3" s="1"/>
  <c r="O7" i="3" s="1"/>
  <c r="H2" i="3"/>
  <c r="G2" i="3"/>
  <c r="F2" i="3"/>
  <c r="E2" i="3"/>
  <c r="D2" i="3"/>
  <c r="L2" i="3" s="1"/>
  <c r="A2" i="3"/>
  <c r="L1" i="3"/>
  <c r="K1" i="3"/>
  <c r="J1" i="3"/>
  <c r="I1" i="3"/>
  <c r="H1" i="3"/>
  <c r="G1" i="3"/>
  <c r="F1" i="3"/>
  <c r="E1" i="3"/>
  <c r="I3" i="3" l="1"/>
  <c r="I5" i="3"/>
  <c r="J5" i="3"/>
  <c r="K5" i="3"/>
  <c r="I4" i="3"/>
  <c r="I2" i="3"/>
  <c r="J2" i="3"/>
  <c r="J4" i="3"/>
  <c r="J3" i="3"/>
  <c r="L3" i="3"/>
  <c r="K2" i="3"/>
  <c r="K4" i="3"/>
  <c r="E45" i="1"/>
  <c r="L6" i="3" s="1"/>
  <c r="B28" i="1" l="1"/>
  <c r="E6" i="3" s="1"/>
  <c r="D28" i="1" l="1"/>
  <c r="G6" i="3" s="1"/>
  <c r="C32" i="1" l="1"/>
  <c r="N7" i="3" s="1"/>
  <c r="B45" i="1" l="1"/>
  <c r="I6" i="3" s="1"/>
  <c r="E28" i="1"/>
  <c r="H6" i="3" s="1"/>
  <c r="D45" i="1"/>
  <c r="K6" i="3" s="1"/>
  <c r="C45" i="1"/>
  <c r="J6" i="3" s="1"/>
  <c r="C28" i="1" l="1"/>
  <c r="F6" i="3" s="1"/>
</calcChain>
</file>

<file path=xl/sharedStrings.xml><?xml version="1.0" encoding="utf-8"?>
<sst xmlns="http://schemas.openxmlformats.org/spreadsheetml/2006/main" count="263" uniqueCount="226">
  <si>
    <t>Name of School Board / Nom du conseil scolaire</t>
  </si>
  <si>
    <t>Algoma DSB</t>
  </si>
  <si>
    <t>Email / Courriel</t>
  </si>
  <si>
    <t>Telephone # / Téléphone</t>
  </si>
  <si>
    <t>Total</t>
  </si>
  <si>
    <t>DSB Ontario North East</t>
  </si>
  <si>
    <t>Rainbow DSB</t>
  </si>
  <si>
    <t>Near North DSB</t>
  </si>
  <si>
    <t>Keewatin-Patricia DSB</t>
  </si>
  <si>
    <t>Rainy River DSB</t>
  </si>
  <si>
    <t>Lakehead DSB</t>
  </si>
  <si>
    <t>Superior-Greenstone DSB</t>
  </si>
  <si>
    <t>Bluewater DSB</t>
  </si>
  <si>
    <t>Avon Maitland DSB</t>
  </si>
  <si>
    <t>Greater Essex County DSB</t>
  </si>
  <si>
    <t>Lambton Kent DSB</t>
  </si>
  <si>
    <t>Thames Valley DSB</t>
  </si>
  <si>
    <t>Toronto DSB</t>
  </si>
  <si>
    <t>Durham DSB</t>
  </si>
  <si>
    <t>Kawartha Pine Ridge DSB</t>
  </si>
  <si>
    <t>Trillium Lakelands DSB</t>
  </si>
  <si>
    <t>York Region DSB</t>
  </si>
  <si>
    <t>Simcoe County DSB</t>
  </si>
  <si>
    <t>Upper Grand DSB</t>
  </si>
  <si>
    <t>Peel DSB</t>
  </si>
  <si>
    <t>Halton DSB</t>
  </si>
  <si>
    <t>Hamilton-Wentworth DSB</t>
  </si>
  <si>
    <t>DSB of Niagara</t>
  </si>
  <si>
    <t>Grand Erie DSB</t>
  </si>
  <si>
    <t>Waterloo Region DSB</t>
  </si>
  <si>
    <t>Ottawa-Carleton DSB</t>
  </si>
  <si>
    <t>Upper Canada DSB</t>
  </si>
  <si>
    <t>Limestone DSB</t>
  </si>
  <si>
    <t>Renfrew County DSB</t>
  </si>
  <si>
    <t>Hastings &amp; Prince Edward DSB</t>
  </si>
  <si>
    <t>Northeastern Catholic DSB</t>
  </si>
  <si>
    <t>Nipissing-Parry Sound Catholic DSB</t>
  </si>
  <si>
    <t>Huron-Superior Catholic DSB</t>
  </si>
  <si>
    <t>Sudbury Catholic DSB</t>
  </si>
  <si>
    <t>Northwest Catholic DSB</t>
  </si>
  <si>
    <t>Kenora Catholic DSB</t>
  </si>
  <si>
    <t>Thunder Bay Catholic DSB</t>
  </si>
  <si>
    <t>Superior North Catholic DSB</t>
  </si>
  <si>
    <t>Bruce-Grey Catholic DSB</t>
  </si>
  <si>
    <t>Huron-Perth Catholic DSB</t>
  </si>
  <si>
    <t>Windsor-Essex Catholic DSB</t>
  </si>
  <si>
    <t>London Catholic DSB</t>
  </si>
  <si>
    <t>St. Clair Catholic DSB</t>
  </si>
  <si>
    <t>Toronto Catholic DSB</t>
  </si>
  <si>
    <t>PVNC Catholic DSB</t>
  </si>
  <si>
    <t>York Catholic DSB</t>
  </si>
  <si>
    <t>Dufferin-Peel Catholic DSB</t>
  </si>
  <si>
    <t>Simcoe Muskoka Catholic DSB</t>
  </si>
  <si>
    <t>Durham Catholic DSB</t>
  </si>
  <si>
    <t>Halton Catholic DSB</t>
  </si>
  <si>
    <t>Hamilton-Wentworth Catholic DSB</t>
  </si>
  <si>
    <t>Wellington Catholic DSB</t>
  </si>
  <si>
    <t>Waterloo Catholic DSB</t>
  </si>
  <si>
    <t>Niagara Catholic DSB</t>
  </si>
  <si>
    <t>Brant Haldimand Norfolk CDSB</t>
  </si>
  <si>
    <t>Catholic DSB of Eastern Ontario</t>
  </si>
  <si>
    <t>Ottawa Catholic DSB</t>
  </si>
  <si>
    <t>Renfrew County Catholic DSB</t>
  </si>
  <si>
    <t>Algonquin &amp; Lakeshore Catholic DSB</t>
  </si>
  <si>
    <t>CSD du Nord-Est de l'Ontario</t>
  </si>
  <si>
    <t>CSP du Grand Nord de l'Ontario</t>
  </si>
  <si>
    <t>Conseil scolaire Viamonde</t>
  </si>
  <si>
    <t>CEP de l'Est de l'Ontario</t>
  </si>
  <si>
    <t>CSD catholique des Grandes Rivières</t>
  </si>
  <si>
    <t>CSD catholique Franco-Nord</t>
  </si>
  <si>
    <t>CSD catholique du Nouvel- Ontario</t>
  </si>
  <si>
    <t>CSD catholique des Aurores boréales</t>
  </si>
  <si>
    <t>Conseil scolaire catholique Providence</t>
  </si>
  <si>
    <t>CS catholique MonAvenir</t>
  </si>
  <si>
    <t>CSD catholique de l'Est ontarien</t>
  </si>
  <si>
    <t>CSD catholique du Centre-Est de l'Ontario</t>
  </si>
  <si>
    <t>James Bay Lowlands SS Board</t>
  </si>
  <si>
    <t>Moose Factory Island DSA</t>
  </si>
  <si>
    <t>Moosonee DSA</t>
  </si>
  <si>
    <t>Penetanguishene PSS Board</t>
  </si>
  <si>
    <t>Bloorview School Authority</t>
  </si>
  <si>
    <t>Campbell Children's School Authority</t>
  </si>
  <si>
    <t>John McGivney Children's Centre School Authority</t>
  </si>
  <si>
    <t>KidsAbility Education Authority</t>
  </si>
  <si>
    <t>Niagara Peninsula Children's Centre School Authority</t>
  </si>
  <si>
    <t>Ottawa Children's Treatment Centre School Authority</t>
  </si>
  <si>
    <t xml:space="preserve">SECTION I. SCHOOL BOARD CONTACT INFORMATION / COORDONNÉES DU CONSEIL SCOLAIRE </t>
  </si>
  <si>
    <t xml:space="preserve">   Name / Nom: </t>
  </si>
  <si>
    <t xml:space="preserve">   Title / Titre: </t>
  </si>
  <si>
    <t>Size of OT list (headcount) / Taille de la liste des enseignants suppléants (effectif)</t>
  </si>
  <si>
    <t>Number of Retirees (headcount) working for the following # of days in the following positions: / Nombre de retraités (effectifs) travaillant pendant les jours suivants dans les postes suivants:</t>
  </si>
  <si>
    <t>0 - 50</t>
  </si>
  <si>
    <t>51 - 74</t>
  </si>
  <si>
    <t>SECTION IV.  ATTESTATION</t>
  </si>
  <si>
    <t>SECTION III. RETIREE WORKED DAYS / JOURS DE TRAVAIL À LA RETRAITE</t>
  </si>
  <si>
    <t>Select from drop down menu / Sélectionnez du menu déroulant</t>
  </si>
  <si>
    <t>Please fill in the white areas. / Veuillez remplir les zones blanches.</t>
  </si>
  <si>
    <t>75 - 95</t>
  </si>
  <si>
    <t xml:space="preserve">Date: </t>
  </si>
  <si>
    <t>School Board Contact / Personne-ressource du conseil scolaire:</t>
  </si>
  <si>
    <t xml:space="preserve">Name / Nom </t>
  </si>
  <si>
    <t>Title / Poste</t>
  </si>
  <si>
    <t xml:space="preserve">Headcount / Effectif </t>
  </si>
  <si>
    <t>Number of person-days worked / Nombre de jours-personnes travaillés</t>
  </si>
  <si>
    <t>Long-term occasional teacher / Enseignant suppléance à long-terme</t>
  </si>
  <si>
    <t>Occasional teacher (OT) / Enseignant suppléant</t>
  </si>
  <si>
    <t>SECTION II. RETIREE HIRING AND TOTAL SCHOOL BOARD UNFILLED POSITIONS / EMBAUCHE DE RETRAITÉS ET TOTAL DES POSTES NON-REMPLIS DANS LES CONSEILS SCOLAIRES</t>
  </si>
  <si>
    <t>Total Number of Person-Days: /
Nombre total de jours-personnes:</t>
  </si>
  <si>
    <t>Number of Hired Retirees as % of OTs / 
Nombre de retraités embauchés en % des enseignants suppléants</t>
  </si>
  <si>
    <t>Worked by non-certified teachers or PVP excluding those on letters of permission / Travaillé par des enseignants ou directions d'écoles non certifiés, à l'exception de ceux qui ont des lettres de permission</t>
  </si>
  <si>
    <t xml:space="preserve">Retirees Working in the Identified Positions: /
Nombre de retraités occupant les postes identifiés: </t>
  </si>
  <si>
    <t>Contract PVP / Direction ou direction adjointe sur contrat</t>
  </si>
  <si>
    <t>Permanent PVP / Direction ou direction adjointe permanente</t>
  </si>
  <si>
    <r>
      <rPr>
        <vertAlign val="superscript"/>
        <sz val="8"/>
        <rFont val="Calibri"/>
        <family val="2"/>
        <scheme val="minor"/>
      </rPr>
      <t>1</t>
    </r>
    <r>
      <rPr>
        <sz val="8"/>
        <rFont val="Calibri"/>
        <family val="2"/>
        <scheme val="minor"/>
      </rPr>
      <t xml:space="preserve"> Number of person days not filled refers to number of positions and absences that are unfilled in the reporting month / Le nombre de jours-personnes non remplis correspond au nombre d'absences ou postes non remplies au cours du mois de référence</t>
    </r>
  </si>
  <si>
    <t>Last Payroll Date of the Month [DD/MM/YYYY] / Dernière date de paie du mois  [JJ / MM / AAAA]</t>
  </si>
  <si>
    <t>95+</t>
  </si>
  <si>
    <t>Reporting Month / Mois de déclaration</t>
  </si>
  <si>
    <t>Algoma District School Board</t>
  </si>
  <si>
    <t>Algonquin and Lakeshore Catholic District School Board</t>
  </si>
  <si>
    <t>Avon Maitland District School Board</t>
  </si>
  <si>
    <t>a</t>
  </si>
  <si>
    <t>Bluewater District School Board</t>
  </si>
  <si>
    <t>Brant Haldimand Norfolk Catholic District School Board</t>
  </si>
  <si>
    <t>Bruce-Grey Catholic District School Board</t>
  </si>
  <si>
    <t>b</t>
  </si>
  <si>
    <t>Catholic District School Board of Eastern Ontario</t>
  </si>
  <si>
    <t>h</t>
  </si>
  <si>
    <t>Centre Jules-Léger Consortium</t>
  </si>
  <si>
    <t>Conseil des écoles publiques de l'Est de l'Ontario</t>
  </si>
  <si>
    <t>s68</t>
  </si>
  <si>
    <t xml:space="preserve">Children’s Hospital of Eastern Ontario </t>
  </si>
  <si>
    <t>Conseil scolaire catholique MonAvenir</t>
  </si>
  <si>
    <t>Conseil scolaire de district catholique de l'Est ontarien</t>
  </si>
  <si>
    <t>Conseil scolaire de district catholique des Aurores boréales</t>
  </si>
  <si>
    <t>Conseil scolaire de district catholique des Grandes Rivières</t>
  </si>
  <si>
    <t>Conseil scolaire de district catholique du Centre-Est de l'Ontario</t>
  </si>
  <si>
    <t>Conseil scolaire de district catholique du Nouvel-Ontario</t>
  </si>
  <si>
    <t>Conseil scolaire de district catholique Franco-Nord</t>
  </si>
  <si>
    <t>Conseil scolaire de district du Nord-Est de l'Ontario</t>
  </si>
  <si>
    <t>Conseil scolaire public du Grand Nord de l’Ontario</t>
  </si>
  <si>
    <t>District School Board of Niagara</t>
  </si>
  <si>
    <t>District School Board Ontario North East</t>
  </si>
  <si>
    <t>Dufferin-Peel Catholic District School Board</t>
  </si>
  <si>
    <t>Durham Catholic District School Board</t>
  </si>
  <si>
    <t>Durham District School Board</t>
  </si>
  <si>
    <t>Grand Erie District School Board</t>
  </si>
  <si>
    <t>Greater Essex County District School Board</t>
  </si>
  <si>
    <t>Halton Catholic District School Board</t>
  </si>
  <si>
    <t>Halton District School Board</t>
  </si>
  <si>
    <t>Hamilton-Wentworth Catholic District School Board</t>
  </si>
  <si>
    <t>Hamilton-Wentworth District School Board</t>
  </si>
  <si>
    <t>Hastings and Prince Edward District School Board</t>
  </si>
  <si>
    <t>Huron Perth Catholic District School Board</t>
  </si>
  <si>
    <t>Huron-Superior Catholic District School Board</t>
  </si>
  <si>
    <t>James Bay Lowlands Secondary School Board</t>
  </si>
  <si>
    <t>c</t>
  </si>
  <si>
    <t>Kawartha Pine Ridge District School Board</t>
  </si>
  <si>
    <t>Keewatin-Patricia District School Board</t>
  </si>
  <si>
    <t>Kenora Catholic District School Board</t>
  </si>
  <si>
    <t>d</t>
  </si>
  <si>
    <t>Lakehead District School Board</t>
  </si>
  <si>
    <t>Lambton Kent District School Board</t>
  </si>
  <si>
    <t>Limestone District School Board</t>
  </si>
  <si>
    <t>London District Catholic School Board</t>
  </si>
  <si>
    <t>Moose Factory Island District School Area Board</t>
  </si>
  <si>
    <t>Moosonee District School Area Board</t>
  </si>
  <si>
    <t>Near North District School Board</t>
  </si>
  <si>
    <t>Niagara Catholic District School Board</t>
  </si>
  <si>
    <t>e</t>
  </si>
  <si>
    <t>Nipissing-Parry Sound Catholic District School Board</t>
  </si>
  <si>
    <t>Northeastern Catholic District School Board</t>
  </si>
  <si>
    <t>Northwest Catholic District School Board</t>
  </si>
  <si>
    <t>Ottawa Catholic District School Board</t>
  </si>
  <si>
    <t>f</t>
  </si>
  <si>
    <t>Ottawa-Carleton District School Board</t>
  </si>
  <si>
    <t>Peel District School Board</t>
  </si>
  <si>
    <t>Penetanguishene Protestant Separate School Board</t>
  </si>
  <si>
    <t>g</t>
  </si>
  <si>
    <t>Provincial School Authority</t>
  </si>
  <si>
    <t>Peterborough Victoria Northumberland and Clarington Catholic District School Board</t>
  </si>
  <si>
    <t>Rainbow District School Board</t>
  </si>
  <si>
    <t>Rainy River District School Board</t>
  </si>
  <si>
    <t>Renfrew County Catholic District School Board</t>
  </si>
  <si>
    <t>Renfrew County District School Board</t>
  </si>
  <si>
    <t>Simcoe County District School Board</t>
  </si>
  <si>
    <t>Simcoe Muskoka Catholic District School Board</t>
  </si>
  <si>
    <t>St. Clair Catholic District School Board</t>
  </si>
  <si>
    <t>Sudbury Catholic District School Board</t>
  </si>
  <si>
    <t>Superior North Catholic District School Board</t>
  </si>
  <si>
    <t>Superior-Greenstone District School Board</t>
  </si>
  <si>
    <t>Thames Valley District School Board</t>
  </si>
  <si>
    <t>Thunder Bay Catholic District School Board</t>
  </si>
  <si>
    <t>Toronto Catholic District School Board</t>
  </si>
  <si>
    <t>Toronto District School Board</t>
  </si>
  <si>
    <t>Trillium Lakelands District School Board</t>
  </si>
  <si>
    <t>Upper Canada District School Board</t>
  </si>
  <si>
    <t>Upper Grand District School Board</t>
  </si>
  <si>
    <t>Waterloo Catholic District School Board</t>
  </si>
  <si>
    <t>Waterloo Region District School Board</t>
  </si>
  <si>
    <t>Wellington Catholic District School Board</t>
  </si>
  <si>
    <t>Windsor-Essex Catholic District School Board</t>
  </si>
  <si>
    <t>York Catholic District School Board</t>
  </si>
  <si>
    <t>York Region District School Board</t>
  </si>
  <si>
    <t>Name of School Board</t>
  </si>
  <si>
    <t>Reporting Month</t>
  </si>
  <si>
    <t>Last Payroll Date of the Month</t>
  </si>
  <si>
    <t>Job Category</t>
  </si>
  <si>
    <t>Name of School Board Contact</t>
  </si>
  <si>
    <t>Title of School Board Contact</t>
  </si>
  <si>
    <t>Email</t>
  </si>
  <si>
    <t>Telephone #</t>
  </si>
  <si>
    <t>Attestation Name</t>
  </si>
  <si>
    <t>Attestation Title</t>
  </si>
  <si>
    <t>N/A</t>
  </si>
  <si>
    <t>Other Indicator</t>
  </si>
  <si>
    <t>Attestation Date</t>
  </si>
  <si>
    <r>
      <t>That were NOT filled during the reporting period/ Qui étaient NON-remplis durant la période de déclaration</t>
    </r>
    <r>
      <rPr>
        <b/>
        <vertAlign val="superscript"/>
        <sz val="10"/>
        <color theme="0"/>
        <rFont val="Calibri"/>
        <family val="2"/>
        <scheme val="minor"/>
      </rPr>
      <t>1</t>
    </r>
  </si>
  <si>
    <r>
      <rPr>
        <b/>
        <sz val="12"/>
        <rFont val="Calibri"/>
        <family val="2"/>
        <scheme val="minor"/>
      </rPr>
      <t xml:space="preserve">INSTRUCTIONS: </t>
    </r>
    <r>
      <rPr>
        <sz val="10"/>
        <rFont val="Calibri"/>
        <family val="2"/>
        <scheme val="minor"/>
      </rPr>
      <t xml:space="preserve">
Please select the appropriate month in the drop-down menu on Line 19. 
For the reporting month selected, the headcount and number of person-days worked can be populated using the payroll data extracts that are submitted to the OTPP on a bi-weekly basis ending for that month which identify those who are reemployed. For example, for the reporting month of November, the values inputted should reflect the summary of reemployed retirees reported in the biweekly data extracts based on payroll periods ending in November.  The "</t>
    </r>
    <r>
      <rPr>
        <b/>
        <sz val="10"/>
        <rFont val="Calibri"/>
        <family val="2"/>
        <scheme val="minor"/>
      </rPr>
      <t>Last Payroll Date of the Month</t>
    </r>
    <r>
      <rPr>
        <sz val="10"/>
        <rFont val="Calibri"/>
        <family val="2"/>
        <scheme val="minor"/>
      </rPr>
      <t>" (Line 20) is the date of the last data extract sent to the OTPP that coincides with the "</t>
    </r>
    <r>
      <rPr>
        <b/>
        <sz val="10"/>
        <rFont val="Calibri"/>
        <family val="2"/>
        <scheme val="minor"/>
      </rPr>
      <t>Reporting Month</t>
    </r>
    <r>
      <rPr>
        <sz val="10"/>
        <rFont val="Calibri"/>
        <family val="2"/>
        <scheme val="minor"/>
      </rPr>
      <t xml:space="preserve">" (Line 19). 
</t>
    </r>
    <r>
      <rPr>
        <b/>
        <sz val="12"/>
        <rFont val="Calibri"/>
        <family val="2"/>
        <scheme val="minor"/>
      </rPr>
      <t>INSTRUCTIONS</t>
    </r>
    <r>
      <rPr>
        <sz val="12"/>
        <rFont val="Calibri"/>
        <family val="2"/>
        <scheme val="minor"/>
      </rPr>
      <t xml:space="preserve"> : </t>
    </r>
    <r>
      <rPr>
        <sz val="10"/>
        <rFont val="Calibri"/>
        <family val="2"/>
        <scheme val="minor"/>
      </rPr>
      <t xml:space="preserve">
Veuillez sélectionner le mois approprié dans le menu déroulant à la ligne 19.
Pour le mois de déclaration sélectionné, l'effectif et le nombre de jours-personnes travaillés peuvent être remplies à l'aide des extraits de données de paie qui sont soumis au RREO toutes les deux semaines, se terminant pour ce mois, qui identifient ceux qui sont réembauchés. Par exemple, pour le mois de déclaration de novembre, les valeurs saisies doivent refléter le résumé des retraités réembauchés dans les extraits de données bihebdomadaires basés sur les périodes de paie se terminant en novembre. La « </t>
    </r>
    <r>
      <rPr>
        <b/>
        <sz val="10"/>
        <rFont val="Calibri"/>
        <family val="2"/>
        <scheme val="minor"/>
      </rPr>
      <t xml:space="preserve">dernière date de paie du mois </t>
    </r>
    <r>
      <rPr>
        <sz val="10"/>
        <rFont val="Calibri"/>
        <family val="2"/>
        <scheme val="minor"/>
      </rPr>
      <t xml:space="preserve">» (ligne 20) est la date du dernier extrait de données envoyé au RREO qui coïncide avec le « </t>
    </r>
    <r>
      <rPr>
        <b/>
        <sz val="10"/>
        <rFont val="Calibri"/>
        <family val="2"/>
        <scheme val="minor"/>
      </rPr>
      <t>mois de déclaration</t>
    </r>
    <r>
      <rPr>
        <sz val="10"/>
        <rFont val="Calibri"/>
        <family val="2"/>
        <scheme val="minor"/>
      </rPr>
      <t xml:space="preserve"> » (ligne 19).</t>
    </r>
  </si>
  <si>
    <t>* Data regarding total number of person days worked by non certified teachers and not filled in reporting period recorded manually.</t>
  </si>
  <si>
    <t>Dec 21 / Déc 21</t>
  </si>
  <si>
    <t>Feb 22 / Fév 22</t>
  </si>
  <si>
    <t>Apr 22 / Avr 22</t>
  </si>
  <si>
    <t>May 22 / Mai 22</t>
  </si>
  <si>
    <t xml:space="preserve">This is to attest that the school board has not retained a retiree from the OTPP beyond the 50 day re-employment rules, for positions other than teachers or PVPs.  / Ceci est pour attester que le conseil scolaire n'a pas retenu un retraité du RREO au-delà des règles de réemploi de 50 jours, dans un poste autre que enseignant ou direction/direction-adjointe d'école.  </t>
  </si>
  <si>
    <t>Report on Re-employed Retired Teachers and Principals/Vice-Principals (PVP) &amp; Unfilled Positions for the 2021-22 School Year  / 
Rapport sur les enseignants et directions/directions-adjointes des écoles retraités réemployés et les postes non-remplis pour l'année scolaire 2021-2022</t>
  </si>
  <si>
    <t>(Cummulative School Year Total to Month End Reporting Date/Total cumulatif de l'année scolaire jusqu'à la date de fin du mois)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</si>
</sst>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_(&quot;$&quot;* \(#,##0.00\);_(&quot;$&quot;* &quot;-&quot;??_);_(@_)"/>
    <numFmt numFmtId="165" formatCode="_(* #,##0.00_);_(* \(#,##0.00\);_(* &quot;-&quot;??_);_(@_)"/>
    <numFmt numFmtId="166" formatCode="[$-409]mmm\-yy;@"/>
    <numFmt numFmtId="167" formatCode="0.0%"/>
    <numFmt numFmtId="168" formatCode="[$-409]dd\-mmm\-yy;@"/>
  </numFmts>
  <fonts count="22" x14ac:knownFonts="1">
    <font>
      <sz val="11"/>
      <color theme="1"/>
      <name val="Calibri"/>
      <family val="2"/>
      <scheme val="minor"/>
    </font>
    <font>
      <sz val="11"/>
      <color theme="1"/>
      <name val="Calibri"/>
      <family val="2"/>
      <scheme val="minor"/>
    </font>
    <font>
      <b/>
      <sz val="11"/>
      <color theme="1"/>
      <name val="Calibri"/>
      <family val="2"/>
      <scheme val="minor"/>
    </font>
    <font>
      <sz val="10"/>
      <color rgb="FF000000"/>
      <name val="Calibri"/>
      <family val="2"/>
      <scheme val="minor"/>
    </font>
    <font>
      <b/>
      <sz val="14"/>
      <name val="Calibri"/>
      <family val="2"/>
      <scheme val="minor"/>
    </font>
    <font>
      <b/>
      <sz val="12"/>
      <color theme="1"/>
      <name val="Calibri"/>
      <family val="2"/>
      <scheme val="minor"/>
    </font>
    <font>
      <sz val="10"/>
      <color theme="1"/>
      <name val="Calibri"/>
      <family val="2"/>
      <scheme val="minor"/>
    </font>
    <font>
      <b/>
      <sz val="12"/>
      <name val="Calibri"/>
      <family val="2"/>
      <scheme val="minor"/>
    </font>
    <font>
      <b/>
      <sz val="11"/>
      <name val="Calibri"/>
      <family val="2"/>
      <scheme val="minor"/>
    </font>
    <font>
      <sz val="10"/>
      <name val="Calibri"/>
      <family val="2"/>
      <scheme val="minor"/>
    </font>
    <font>
      <b/>
      <sz val="10"/>
      <name val="Calibri"/>
      <family val="2"/>
      <scheme val="minor"/>
    </font>
    <font>
      <b/>
      <sz val="11"/>
      <color theme="0"/>
      <name val="Calibri"/>
      <family val="2"/>
      <scheme val="minor"/>
    </font>
    <font>
      <b/>
      <sz val="10"/>
      <color rgb="FF000000"/>
      <name val="Calibri"/>
      <family val="2"/>
      <scheme val="minor"/>
    </font>
    <font>
      <b/>
      <sz val="10"/>
      <color theme="0"/>
      <name val="Calibri"/>
      <family val="2"/>
      <scheme val="minor"/>
    </font>
    <font>
      <b/>
      <vertAlign val="superscript"/>
      <sz val="10"/>
      <color theme="0"/>
      <name val="Calibri"/>
      <family val="2"/>
      <scheme val="minor"/>
    </font>
    <font>
      <sz val="8"/>
      <name val="Calibri"/>
      <family val="2"/>
      <scheme val="minor"/>
    </font>
    <font>
      <vertAlign val="superscript"/>
      <sz val="8"/>
      <name val="Calibri"/>
      <family val="2"/>
      <scheme val="minor"/>
    </font>
    <font>
      <b/>
      <sz val="10"/>
      <color rgb="FFFF0000"/>
      <name val="Calibri"/>
      <family val="2"/>
      <scheme val="minor"/>
    </font>
    <font>
      <b/>
      <sz val="10"/>
      <color theme="1"/>
      <name val="Calibri"/>
      <family val="2"/>
      <scheme val="minor"/>
    </font>
    <font>
      <sz val="10"/>
      <color rgb="FFFF0000"/>
      <name val="Calibri"/>
      <family val="2"/>
      <scheme val="minor"/>
    </font>
    <font>
      <sz val="12"/>
      <name val="Calibri"/>
      <family val="2"/>
      <scheme val="minor"/>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theme="8" tint="0.59999389629810485"/>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theme="0" tint="-0.14996795556505021"/>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bottom/>
      <diagonal/>
    </border>
  </borders>
  <cellStyleXfs count="5">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21" fillId="0" borderId="0" applyNumberFormat="0" applyFill="0" applyBorder="0" applyAlignment="0" applyProtection="0"/>
  </cellStyleXfs>
  <cellXfs count="94">
    <xf numFmtId="0" fontId="0" fillId="0" borderId="0" xfId="0"/>
    <xf numFmtId="0" fontId="2" fillId="0" borderId="0" xfId="0" applyFont="1"/>
    <xf numFmtId="17" fontId="0" fillId="0" borderId="0" xfId="0" applyNumberFormat="1" applyFill="1" applyBorder="1" applyAlignment="1">
      <alignment horizontal="left" vertical="top"/>
    </xf>
    <xf numFmtId="0" fontId="0" fillId="0" borderId="0" xfId="0" applyFill="1"/>
    <xf numFmtId="0" fontId="2" fillId="0" borderId="0" xfId="0" applyFont="1" applyFill="1" applyAlignment="1">
      <alignment horizontal="center" vertical="center" wrapText="1"/>
    </xf>
    <xf numFmtId="4" fontId="2" fillId="0" borderId="0" xfId="1" applyNumberFormat="1" applyFont="1" applyFill="1" applyBorder="1" applyAlignment="1">
      <alignment horizontal="center" vertical="center" wrapText="1"/>
    </xf>
    <xf numFmtId="38" fontId="3" fillId="2" borderId="6" xfId="1" applyNumberFormat="1" applyFont="1" applyFill="1" applyBorder="1" applyAlignment="1">
      <alignment horizontal="center" vertical="center"/>
    </xf>
    <xf numFmtId="38" fontId="3" fillId="2" borderId="6" xfId="1" applyNumberFormat="1" applyFont="1" applyFill="1" applyBorder="1" applyAlignment="1">
      <alignment vertical="center"/>
    </xf>
    <xf numFmtId="166" fontId="6" fillId="2" borderId="6" xfId="1" applyNumberFormat="1" applyFont="1" applyFill="1" applyBorder="1" applyAlignment="1">
      <alignment horizontal="center" vertical="center" wrapText="1"/>
    </xf>
    <xf numFmtId="0" fontId="3" fillId="3" borderId="0" xfId="0" applyFont="1" applyFill="1"/>
    <xf numFmtId="0" fontId="9" fillId="3" borderId="0" xfId="0" applyFont="1" applyFill="1" applyAlignment="1">
      <alignment horizontal="left" vertical="center"/>
    </xf>
    <xf numFmtId="0" fontId="4" fillId="3" borderId="0" xfId="0" applyFont="1" applyFill="1" applyAlignment="1">
      <alignment horizontal="left" vertical="center" wrapText="1"/>
    </xf>
    <xf numFmtId="0" fontId="3" fillId="3" borderId="0" xfId="0" applyFont="1" applyFill="1" applyBorder="1"/>
    <xf numFmtId="0" fontId="3" fillId="3" borderId="1" xfId="0" applyFont="1" applyFill="1" applyBorder="1"/>
    <xf numFmtId="0" fontId="3" fillId="3" borderId="2" xfId="0" applyFont="1" applyFill="1" applyBorder="1"/>
    <xf numFmtId="0" fontId="5" fillId="3" borderId="3" xfId="0" applyFont="1" applyFill="1" applyBorder="1"/>
    <xf numFmtId="0" fontId="3" fillId="3" borderId="3" xfId="0" applyFont="1" applyFill="1" applyBorder="1" applyAlignment="1">
      <alignment vertical="top" wrapText="1"/>
    </xf>
    <xf numFmtId="0" fontId="3" fillId="3" borderId="3" xfId="0" applyFont="1" applyFill="1" applyBorder="1" applyAlignment="1">
      <alignment vertical="top"/>
    </xf>
    <xf numFmtId="0" fontId="3" fillId="3" borderId="3" xfId="0" applyFont="1" applyFill="1" applyBorder="1" applyAlignment="1">
      <alignment horizontal="left" vertical="top" wrapText="1" indent="2"/>
    </xf>
    <xf numFmtId="0" fontId="3" fillId="3" borderId="3" xfId="0" applyFont="1" applyFill="1" applyBorder="1" applyAlignment="1">
      <alignment horizontal="left" vertical="top" indent="2"/>
    </xf>
    <xf numFmtId="0" fontId="3" fillId="3" borderId="4" xfId="0" applyFont="1" applyFill="1" applyBorder="1"/>
    <xf numFmtId="0" fontId="7" fillId="3" borderId="3" xfId="0" applyFont="1" applyFill="1" applyBorder="1" applyAlignment="1">
      <alignment vertical="center"/>
    </xf>
    <xf numFmtId="0" fontId="8" fillId="3" borderId="3" xfId="0" applyFont="1" applyFill="1" applyBorder="1" applyAlignment="1">
      <alignment vertical="center" wrapText="1"/>
    </xf>
    <xf numFmtId="0" fontId="6" fillId="3" borderId="3" xfId="0" applyFont="1" applyFill="1" applyBorder="1" applyAlignment="1">
      <alignment horizontal="left" vertical="center" wrapText="1" indent="1"/>
    </xf>
    <xf numFmtId="0" fontId="10" fillId="3" borderId="3" xfId="0" applyFont="1" applyFill="1" applyBorder="1" applyAlignment="1">
      <alignment horizontal="right" vertical="center" wrapText="1"/>
    </xf>
    <xf numFmtId="0" fontId="10" fillId="3" borderId="3" xfId="0" applyFont="1" applyFill="1" applyBorder="1" applyAlignment="1">
      <alignment horizontal="left" vertical="center" indent="1"/>
    </xf>
    <xf numFmtId="0" fontId="8" fillId="3" borderId="3" xfId="0" applyFont="1" applyFill="1" applyBorder="1" applyAlignment="1">
      <alignment horizontal="left" vertical="center" wrapText="1" indent="1"/>
    </xf>
    <xf numFmtId="0" fontId="10" fillId="3" borderId="3" xfId="0" applyFont="1" applyFill="1" applyBorder="1" applyAlignment="1">
      <alignment horizontal="left" wrapText="1" indent="1"/>
    </xf>
    <xf numFmtId="0" fontId="8" fillId="3" borderId="3" xfId="0" applyFont="1" applyFill="1" applyBorder="1" applyAlignment="1">
      <alignment horizontal="left" wrapText="1" indent="1"/>
    </xf>
    <xf numFmtId="0" fontId="10" fillId="3" borderId="0" xfId="0" applyFont="1" applyFill="1" applyBorder="1" applyAlignment="1">
      <alignment horizontal="left" wrapText="1" indent="1"/>
    </xf>
    <xf numFmtId="0" fontId="8" fillId="3" borderId="3" xfId="0" applyFont="1" applyFill="1" applyBorder="1" applyAlignment="1">
      <alignment horizontal="right" vertical="center" wrapText="1"/>
    </xf>
    <xf numFmtId="0" fontId="9" fillId="3" borderId="0" xfId="0" applyFont="1" applyFill="1"/>
    <xf numFmtId="0" fontId="9" fillId="3" borderId="4" xfId="0" applyFont="1" applyFill="1" applyBorder="1"/>
    <xf numFmtId="0" fontId="3" fillId="3" borderId="5" xfId="0" applyFont="1" applyFill="1" applyBorder="1" applyAlignment="1"/>
    <xf numFmtId="0" fontId="3" fillId="3" borderId="9" xfId="0" applyFont="1" applyFill="1" applyBorder="1"/>
    <xf numFmtId="0" fontId="0" fillId="3" borderId="0" xfId="0" applyFill="1"/>
    <xf numFmtId="0" fontId="3" fillId="3" borderId="7" xfId="0" applyFont="1" applyFill="1" applyBorder="1"/>
    <xf numFmtId="0" fontId="3" fillId="3" borderId="8" xfId="0" applyFont="1" applyFill="1" applyBorder="1"/>
    <xf numFmtId="4" fontId="3" fillId="3" borderId="0" xfId="1" applyNumberFormat="1" applyFont="1" applyFill="1" applyBorder="1" applyAlignment="1">
      <alignment horizontal="center" vertical="center"/>
    </xf>
    <xf numFmtId="0" fontId="3" fillId="3" borderId="8" xfId="0" applyFont="1" applyFill="1" applyBorder="1" applyAlignment="1">
      <alignment vertical="center"/>
    </xf>
    <xf numFmtId="38" fontId="3" fillId="3" borderId="6" xfId="2" applyNumberFormat="1" applyFont="1" applyFill="1" applyBorder="1" applyAlignment="1">
      <alignment horizontal="center" vertical="center"/>
    </xf>
    <xf numFmtId="38" fontId="3" fillId="3" borderId="0" xfId="1" applyNumberFormat="1" applyFont="1" applyFill="1" applyBorder="1" applyAlignment="1">
      <alignment horizontal="center" vertical="center"/>
    </xf>
    <xf numFmtId="38" fontId="9" fillId="3" borderId="0" xfId="1" applyNumberFormat="1" applyFont="1" applyFill="1" applyBorder="1" applyAlignment="1">
      <alignment horizontal="center" vertical="center"/>
    </xf>
    <xf numFmtId="0" fontId="3" fillId="3" borderId="5" xfId="0" applyFont="1" applyFill="1" applyBorder="1"/>
    <xf numFmtId="0" fontId="9" fillId="3" borderId="0" xfId="0" applyFont="1" applyFill="1" applyBorder="1"/>
    <xf numFmtId="9" fontId="3" fillId="3" borderId="5" xfId="3" applyFont="1" applyFill="1" applyBorder="1"/>
    <xf numFmtId="9" fontId="3" fillId="3" borderId="0" xfId="3" applyFont="1" applyFill="1" applyBorder="1"/>
    <xf numFmtId="0" fontId="9" fillId="3" borderId="5" xfId="0" applyFont="1" applyFill="1" applyBorder="1"/>
    <xf numFmtId="0" fontId="9" fillId="3" borderId="9" xfId="0" applyFont="1" applyFill="1" applyBorder="1"/>
    <xf numFmtId="38" fontId="12" fillId="3" borderId="6" xfId="2" applyNumberFormat="1" applyFont="1" applyFill="1" applyBorder="1" applyAlignment="1">
      <alignment horizontal="center" vertical="center"/>
    </xf>
    <xf numFmtId="0" fontId="9" fillId="3" borderId="2" xfId="0" applyFont="1" applyFill="1" applyBorder="1"/>
    <xf numFmtId="0" fontId="9" fillId="3" borderId="1" xfId="0" applyFont="1" applyFill="1" applyBorder="1"/>
    <xf numFmtId="0" fontId="5" fillId="3" borderId="3" xfId="0" applyFont="1" applyFill="1" applyBorder="1" applyAlignment="1">
      <alignment horizontal="left" vertical="center"/>
    </xf>
    <xf numFmtId="0" fontId="10" fillId="3" borderId="0" xfId="0" applyFont="1" applyFill="1" applyBorder="1" applyAlignment="1">
      <alignment horizontal="left" vertical="top" wrapText="1"/>
    </xf>
    <xf numFmtId="0" fontId="9" fillId="3" borderId="3" xfId="0" applyFont="1" applyFill="1" applyBorder="1"/>
    <xf numFmtId="0" fontId="0" fillId="3" borderId="3" xfId="0" applyFill="1" applyBorder="1" applyAlignment="1" applyProtection="1">
      <alignment horizontal="right"/>
      <protection locked="0"/>
    </xf>
    <xf numFmtId="0" fontId="9" fillId="3" borderId="0" xfId="0" applyFont="1" applyFill="1" applyBorder="1" applyAlignment="1">
      <alignment horizontal="left"/>
    </xf>
    <xf numFmtId="0" fontId="9" fillId="3" borderId="8" xfId="0" applyFont="1" applyFill="1" applyBorder="1"/>
    <xf numFmtId="0" fontId="9" fillId="3" borderId="7" xfId="0" applyFont="1" applyFill="1" applyBorder="1"/>
    <xf numFmtId="4" fontId="13" fillId="4" borderId="6" xfId="1" applyNumberFormat="1" applyFont="1" applyFill="1" applyBorder="1" applyAlignment="1">
      <alignment horizontal="center" vertical="center" wrapText="1"/>
    </xf>
    <xf numFmtId="4" fontId="11" fillId="4" borderId="6" xfId="1" applyNumberFormat="1" applyFont="1" applyFill="1" applyBorder="1" applyAlignment="1">
      <alignment horizontal="center" vertical="center" wrapText="1"/>
    </xf>
    <xf numFmtId="167" fontId="3" fillId="3" borderId="14" xfId="3" applyNumberFormat="1" applyFont="1" applyFill="1" applyBorder="1" applyAlignment="1">
      <alignment horizontal="center" vertical="center"/>
    </xf>
    <xf numFmtId="0" fontId="15" fillId="3" borderId="3" xfId="0" quotePrefix="1" applyFont="1" applyFill="1" applyBorder="1" applyAlignment="1">
      <alignment horizontal="left" indent="2"/>
    </xf>
    <xf numFmtId="0" fontId="17" fillId="3" borderId="3" xfId="0" applyFont="1" applyFill="1" applyBorder="1" applyAlignment="1">
      <alignment vertical="center" wrapText="1"/>
    </xf>
    <xf numFmtId="0" fontId="18" fillId="3" borderId="3" xfId="0" applyFont="1" applyFill="1" applyBorder="1" applyAlignment="1">
      <alignment vertical="center" wrapText="1"/>
    </xf>
    <xf numFmtId="168" fontId="19" fillId="2" borderId="6" xfId="1" applyNumberFormat="1" applyFont="1" applyFill="1" applyBorder="1" applyAlignment="1">
      <alignment horizontal="center" vertical="center" wrapText="1"/>
    </xf>
    <xf numFmtId="0" fontId="9" fillId="3" borderId="4" xfId="0" applyFont="1" applyFill="1" applyBorder="1" applyAlignment="1">
      <alignment horizontal="left" vertical="center"/>
    </xf>
    <xf numFmtId="0" fontId="4" fillId="3" borderId="5" xfId="0" applyFont="1" applyFill="1" applyBorder="1" applyAlignment="1">
      <alignment horizontal="left" vertical="center" wrapText="1"/>
    </xf>
    <xf numFmtId="0" fontId="0" fillId="0" borderId="0" xfId="0" applyAlignment="1">
      <alignment horizontal="center"/>
    </xf>
    <xf numFmtId="38" fontId="0" fillId="0" borderId="0" xfId="0" applyNumberFormat="1"/>
    <xf numFmtId="166" fontId="0" fillId="0" borderId="0" xfId="0" applyNumberFormat="1"/>
    <xf numFmtId="0" fontId="0" fillId="5" borderId="0" xfId="0" applyFill="1"/>
    <xf numFmtId="0" fontId="0" fillId="0" borderId="0" xfId="0" applyAlignment="1">
      <alignment vertical="top" wrapText="1"/>
    </xf>
    <xf numFmtId="4" fontId="0" fillId="0" borderId="0" xfId="0" applyNumberFormat="1" applyAlignment="1">
      <alignment vertical="top" wrapText="1"/>
    </xf>
    <xf numFmtId="0" fontId="0" fillId="0" borderId="0" xfId="0" applyAlignment="1">
      <alignment vertical="top"/>
    </xf>
    <xf numFmtId="0" fontId="10" fillId="3" borderId="3" xfId="0" applyFont="1" applyFill="1" applyBorder="1" applyAlignment="1">
      <alignment vertical="center" wrapText="1"/>
    </xf>
    <xf numFmtId="0" fontId="9" fillId="2" borderId="12" xfId="0" applyFont="1" applyFill="1" applyBorder="1" applyAlignment="1">
      <alignment horizontal="left"/>
    </xf>
    <xf numFmtId="0" fontId="9" fillId="2" borderId="13" xfId="0" applyFont="1" applyFill="1" applyBorder="1" applyAlignment="1">
      <alignment horizontal="left"/>
    </xf>
    <xf numFmtId="4" fontId="13" fillId="4" borderId="12" xfId="1" applyNumberFormat="1" applyFont="1" applyFill="1" applyBorder="1" applyAlignment="1">
      <alignment horizontal="center" vertical="center" wrapText="1"/>
    </xf>
    <xf numFmtId="0" fontId="10" fillId="3" borderId="3" xfId="0" applyFont="1" applyFill="1" applyBorder="1" applyAlignment="1">
      <alignment horizontal="left" vertical="center" wrapText="1" indent="1"/>
    </xf>
    <xf numFmtId="0" fontId="10" fillId="3" borderId="15" xfId="0" applyFont="1" applyFill="1" applyBorder="1" applyAlignment="1">
      <alignment horizontal="left" vertical="center" wrapText="1" indent="1"/>
    </xf>
    <xf numFmtId="0" fontId="8" fillId="3" borderId="3" xfId="0" applyFont="1" applyFill="1" applyBorder="1" applyAlignment="1">
      <alignment horizontal="left" vertical="top" wrapText="1"/>
    </xf>
    <xf numFmtId="0" fontId="8" fillId="3" borderId="0" xfId="0" applyFont="1" applyFill="1" applyBorder="1" applyAlignment="1">
      <alignment horizontal="left" vertical="top" wrapText="1"/>
    </xf>
    <xf numFmtId="0" fontId="4" fillId="3" borderId="0" xfId="0" applyFont="1" applyFill="1" applyAlignment="1">
      <alignment horizontal="left" vertical="center" wrapText="1"/>
    </xf>
    <xf numFmtId="38" fontId="3" fillId="2" borderId="6" xfId="1" applyNumberFormat="1" applyFont="1" applyFill="1" applyBorder="1" applyAlignment="1">
      <alignment horizontal="center" vertical="center"/>
    </xf>
    <xf numFmtId="0" fontId="6" fillId="2" borderId="10" xfId="0" applyFont="1" applyFill="1" applyBorder="1" applyAlignment="1">
      <alignment horizontal="left" vertical="top" wrapText="1"/>
    </xf>
    <xf numFmtId="0" fontId="6" fillId="2" borderId="11" xfId="0" applyFont="1" applyFill="1" applyBorder="1" applyAlignment="1">
      <alignment horizontal="left" vertical="top" wrapText="1"/>
    </xf>
    <xf numFmtId="0" fontId="6" fillId="2" borderId="10"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9" fillId="3" borderId="1" xfId="0" applyFont="1" applyFill="1" applyBorder="1" applyAlignment="1">
      <alignment horizontal="left" vertical="top" wrapText="1"/>
    </xf>
    <xf numFmtId="0" fontId="9" fillId="3" borderId="2" xfId="0" applyFont="1" applyFill="1" applyBorder="1" applyAlignment="1">
      <alignment horizontal="left" vertical="top" wrapText="1"/>
    </xf>
    <xf numFmtId="0" fontId="21" fillId="2" borderId="10" xfId="4" applyFill="1" applyBorder="1" applyAlignment="1">
      <alignment horizontal="left" vertical="center" wrapText="1"/>
    </xf>
    <xf numFmtId="0" fontId="10" fillId="3" borderId="4" xfId="0" quotePrefix="1" applyFont="1" applyFill="1" applyBorder="1" applyAlignment="1">
      <alignment horizontal="left" wrapText="1" indent="1"/>
    </xf>
    <xf numFmtId="15" fontId="9" fillId="2" borderId="12" xfId="0" applyNumberFormat="1" applyFont="1" applyFill="1" applyBorder="1" applyAlignment="1">
      <alignment horizontal="left"/>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6"/>
  <sheetViews>
    <sheetView tabSelected="1" zoomScale="90" zoomScaleNormal="90" workbookViewId="0">
      <selection activeCell="A3" sqref="A3"/>
    </sheetView>
  </sheetViews>
  <sheetFormatPr defaultRowHeight="14.5" x14ac:dyDescent="0.35"/>
  <cols>
    <col min="1" max="1" width="109.81640625" customWidth="1"/>
    <col min="2" max="2" width="25.81640625" customWidth="1"/>
    <col min="3" max="3" width="24.453125" customWidth="1"/>
    <col min="4" max="4" width="34.453125" customWidth="1"/>
    <col min="5" max="5" width="28.1796875" customWidth="1"/>
    <col min="6" max="6" width="2" customWidth="1"/>
    <col min="7" max="7" width="1.54296875" customWidth="1"/>
    <col min="8" max="8" width="9.1796875" customWidth="1"/>
    <col min="11" max="11" width="27.54296875" customWidth="1"/>
  </cols>
  <sheetData>
    <row r="1" spans="1:7" ht="74" x14ac:dyDescent="0.35">
      <c r="A1" s="83" t="s">
        <v>224</v>
      </c>
      <c r="B1" s="83"/>
      <c r="C1" s="83"/>
      <c r="D1" s="83"/>
      <c r="E1" s="83"/>
      <c r="F1" s="9"/>
      <c r="G1" s="35"/>
    </row>
    <row r="2" spans="1:7" ht="18.5" x14ac:dyDescent="0.35">
      <c r="A2" s="10" t="s">
        <v>96</v>
      </c>
      <c r="B2" s="11"/>
      <c r="C2" s="11"/>
      <c r="D2" s="11"/>
      <c r="E2" s="11"/>
      <c r="F2" s="9"/>
      <c r="G2" s="35"/>
    </row>
    <row r="3" spans="1:7" ht="226" x14ac:dyDescent="0.35">
      <c r="A3" s="89" t="s">
        <v>217</v>
      </c>
      <c r="B3" s="90"/>
      <c r="C3" s="90"/>
      <c r="D3" s="90"/>
      <c r="E3" s="90"/>
      <c r="F3" s="36"/>
      <c r="G3" s="35"/>
    </row>
    <row r="4" spans="1:7" ht="18.5" x14ac:dyDescent="0.35">
      <c r="A4" s="66"/>
      <c r="B4" s="67"/>
      <c r="C4" s="67"/>
      <c r="D4" s="67"/>
      <c r="E4" s="67"/>
      <c r="F4" s="34"/>
      <c r="G4" s="35"/>
    </row>
    <row r="5" spans="1:7" x14ac:dyDescent="0.35">
      <c r="A5" s="12"/>
      <c r="B5" s="12"/>
      <c r="C5" s="12"/>
      <c r="D5" s="12"/>
      <c r="E5" s="12"/>
      <c r="F5" s="9"/>
      <c r="G5" s="35"/>
    </row>
    <row r="6" spans="1:7" x14ac:dyDescent="0.35">
      <c r="A6" s="13"/>
      <c r="B6" s="14"/>
      <c r="C6" s="14"/>
      <c r="D6" s="14"/>
      <c r="E6" s="14"/>
      <c r="F6" s="36"/>
      <c r="G6" s="35"/>
    </row>
    <row r="7" spans="1:7" ht="15.5" x14ac:dyDescent="0.35">
      <c r="A7" s="15" t="s">
        <v>86</v>
      </c>
      <c r="B7" s="12"/>
      <c r="C7" s="12"/>
      <c r="D7" s="12"/>
      <c r="E7" s="12"/>
      <c r="F7" s="37"/>
      <c r="G7" s="35"/>
    </row>
    <row r="8" spans="1:7" ht="14.5" customHeight="1" x14ac:dyDescent="0.35">
      <c r="A8" s="16" t="s">
        <v>0</v>
      </c>
      <c r="B8" s="85" t="s">
        <v>95</v>
      </c>
      <c r="C8" s="86"/>
      <c r="D8" s="12"/>
      <c r="E8" s="12"/>
      <c r="F8" s="37"/>
      <c r="G8" s="35"/>
    </row>
    <row r="9" spans="1:7" x14ac:dyDescent="0.35">
      <c r="A9" s="17" t="s">
        <v>99</v>
      </c>
      <c r="B9" s="12"/>
      <c r="C9" s="12"/>
      <c r="D9" s="12"/>
      <c r="E9" s="12"/>
      <c r="F9" s="37"/>
      <c r="G9" s="35"/>
    </row>
    <row r="10" spans="1:7" x14ac:dyDescent="0.35">
      <c r="A10" s="18" t="s">
        <v>100</v>
      </c>
      <c r="B10" s="87"/>
      <c r="C10" s="88"/>
      <c r="D10" s="12"/>
      <c r="E10" s="12"/>
      <c r="F10" s="37"/>
      <c r="G10" s="35"/>
    </row>
    <row r="11" spans="1:7" x14ac:dyDescent="0.35">
      <c r="A11" s="18" t="s">
        <v>101</v>
      </c>
      <c r="B11" s="87"/>
      <c r="C11" s="88"/>
      <c r="D11" s="12"/>
      <c r="E11" s="12"/>
      <c r="F11" s="37"/>
      <c r="G11" s="35"/>
    </row>
    <row r="12" spans="1:7" x14ac:dyDescent="0.35">
      <c r="A12" s="19" t="s">
        <v>2</v>
      </c>
      <c r="B12" s="91"/>
      <c r="C12" s="88"/>
      <c r="D12" s="12"/>
      <c r="E12" s="12"/>
      <c r="F12" s="37"/>
      <c r="G12" s="35"/>
    </row>
    <row r="13" spans="1:7" x14ac:dyDescent="0.35">
      <c r="A13" s="18" t="s">
        <v>3</v>
      </c>
      <c r="B13" s="87"/>
      <c r="C13" s="88"/>
      <c r="D13" s="12"/>
      <c r="E13" s="12"/>
      <c r="F13" s="37"/>
      <c r="G13" s="35"/>
    </row>
    <row r="14" spans="1:7" x14ac:dyDescent="0.35">
      <c r="A14" s="20"/>
      <c r="B14" s="33"/>
      <c r="C14" s="33"/>
      <c r="D14" s="33"/>
      <c r="E14" s="33"/>
      <c r="F14" s="34"/>
      <c r="G14" s="35"/>
    </row>
    <row r="15" spans="1:7" x14ac:dyDescent="0.35">
      <c r="A15" s="9"/>
      <c r="B15" s="9"/>
      <c r="C15" s="9"/>
      <c r="D15" s="9"/>
      <c r="E15" s="9"/>
      <c r="F15" s="9"/>
      <c r="G15" s="35"/>
    </row>
    <row r="16" spans="1:7" x14ac:dyDescent="0.35">
      <c r="A16" s="13"/>
      <c r="B16" s="14"/>
      <c r="C16" s="14"/>
      <c r="D16" s="14"/>
      <c r="E16" s="14"/>
      <c r="F16" s="36"/>
      <c r="G16" s="35"/>
    </row>
    <row r="17" spans="1:11" ht="15.5" x14ac:dyDescent="0.35">
      <c r="A17" s="15" t="s">
        <v>106</v>
      </c>
      <c r="B17" s="12"/>
      <c r="C17" s="12"/>
      <c r="D17" s="12"/>
      <c r="E17" s="12"/>
      <c r="F17" s="37"/>
      <c r="G17" s="35"/>
    </row>
    <row r="18" spans="1:11" ht="15.5" x14ac:dyDescent="0.35">
      <c r="A18" s="21"/>
      <c r="B18" s="38"/>
      <c r="C18" s="38"/>
      <c r="D18" s="38"/>
      <c r="E18" s="38"/>
      <c r="F18" s="39"/>
      <c r="G18" s="35"/>
      <c r="H18" s="3"/>
      <c r="I18" s="3"/>
      <c r="J18" s="3"/>
      <c r="K18" s="3"/>
    </row>
    <row r="19" spans="1:11" x14ac:dyDescent="0.35">
      <c r="A19" s="64" t="s">
        <v>116</v>
      </c>
      <c r="B19" s="8"/>
      <c r="C19" s="38"/>
      <c r="D19" s="38"/>
      <c r="E19" s="38"/>
      <c r="F19" s="39"/>
      <c r="G19" s="35"/>
      <c r="H19" s="3"/>
      <c r="I19" s="3"/>
      <c r="J19" s="3"/>
      <c r="K19" s="3"/>
    </row>
    <row r="20" spans="1:11" x14ac:dyDescent="0.35">
      <c r="A20" s="75" t="s">
        <v>114</v>
      </c>
      <c r="B20" s="65"/>
      <c r="C20" s="38"/>
      <c r="D20" s="38"/>
      <c r="E20" s="38"/>
      <c r="F20" s="39"/>
      <c r="G20" s="35"/>
      <c r="H20" s="3"/>
      <c r="I20" s="3"/>
      <c r="J20" s="3"/>
      <c r="K20" s="3"/>
    </row>
    <row r="21" spans="1:11" ht="6" customHeight="1" x14ac:dyDescent="0.35">
      <c r="A21" s="63"/>
      <c r="B21" s="38"/>
      <c r="C21" s="38"/>
      <c r="D21" s="38"/>
      <c r="E21" s="38"/>
      <c r="F21" s="39"/>
      <c r="G21" s="35"/>
      <c r="H21" s="3"/>
      <c r="I21" s="3"/>
      <c r="J21" s="3"/>
      <c r="K21" s="3"/>
    </row>
    <row r="22" spans="1:11" ht="61.9" customHeight="1" x14ac:dyDescent="0.35">
      <c r="A22" s="22"/>
      <c r="B22" s="78" t="s">
        <v>110</v>
      </c>
      <c r="C22" s="78" t="s">
        <v>110</v>
      </c>
      <c r="D22" s="78" t="s">
        <v>107</v>
      </c>
      <c r="E22" s="78" t="s">
        <v>107</v>
      </c>
      <c r="F22" s="39"/>
      <c r="G22" s="35"/>
      <c r="H22" s="3"/>
      <c r="I22" s="3"/>
      <c r="J22" s="3"/>
      <c r="K22" s="3"/>
    </row>
    <row r="23" spans="1:11" ht="68.25" customHeight="1" x14ac:dyDescent="0.35">
      <c r="A23" s="22"/>
      <c r="B23" s="59" t="s">
        <v>102</v>
      </c>
      <c r="C23" s="59" t="s">
        <v>103</v>
      </c>
      <c r="D23" s="59" t="s">
        <v>109</v>
      </c>
      <c r="E23" s="59" t="s">
        <v>216</v>
      </c>
      <c r="F23" s="37"/>
      <c r="G23" s="35"/>
      <c r="H23" s="3"/>
      <c r="I23" s="3"/>
      <c r="J23" s="3"/>
      <c r="K23" s="4"/>
    </row>
    <row r="24" spans="1:11" x14ac:dyDescent="0.35">
      <c r="A24" s="23" t="s">
        <v>105</v>
      </c>
      <c r="B24" s="7"/>
      <c r="C24" s="7"/>
      <c r="D24" s="84"/>
      <c r="E24" s="84"/>
      <c r="F24" s="37"/>
      <c r="G24" s="35"/>
      <c r="H24" s="3"/>
      <c r="I24" s="3"/>
      <c r="J24" s="3"/>
      <c r="K24" s="5"/>
    </row>
    <row r="25" spans="1:11" ht="27.65" customHeight="1" x14ac:dyDescent="0.35">
      <c r="A25" s="23" t="s">
        <v>104</v>
      </c>
      <c r="B25" s="7"/>
      <c r="C25" s="7"/>
      <c r="D25" s="84"/>
      <c r="E25" s="84"/>
      <c r="F25" s="37"/>
      <c r="G25" s="35"/>
      <c r="H25" s="3"/>
      <c r="I25" s="3"/>
      <c r="J25" s="3"/>
      <c r="K25" s="3"/>
    </row>
    <row r="26" spans="1:11" x14ac:dyDescent="0.35">
      <c r="A26" s="23" t="s">
        <v>111</v>
      </c>
      <c r="B26" s="7"/>
      <c r="C26" s="7"/>
      <c r="D26" s="84"/>
      <c r="E26" s="84"/>
      <c r="F26" s="37"/>
      <c r="G26" s="35"/>
      <c r="H26" s="3"/>
      <c r="I26" s="3"/>
      <c r="J26" s="3"/>
      <c r="K26" s="3"/>
    </row>
    <row r="27" spans="1:11" ht="27.65" customHeight="1" x14ac:dyDescent="0.35">
      <c r="A27" s="23" t="s">
        <v>112</v>
      </c>
      <c r="B27" s="7"/>
      <c r="C27" s="7"/>
      <c r="D27" s="84"/>
      <c r="E27" s="84"/>
      <c r="F27" s="37"/>
      <c r="G27" s="35"/>
      <c r="H27" s="3"/>
      <c r="I27" s="3"/>
      <c r="J27" s="3"/>
      <c r="K27" s="3"/>
    </row>
    <row r="28" spans="1:11" x14ac:dyDescent="0.35">
      <c r="A28" s="24" t="s">
        <v>4</v>
      </c>
      <c r="B28" s="40">
        <f>SUM(B24:B27)</f>
        <v>0</v>
      </c>
      <c r="C28" s="40">
        <f>SUM(C24:C27)</f>
        <v>0</v>
      </c>
      <c r="D28" s="40">
        <f>SUM(D24:D27)</f>
        <v>0</v>
      </c>
      <c r="E28" s="40">
        <f>SUM(E24:E27)</f>
        <v>0</v>
      </c>
      <c r="F28" s="37"/>
      <c r="G28" s="35"/>
      <c r="H28" s="3"/>
      <c r="I28" s="3"/>
      <c r="J28" s="3"/>
      <c r="K28" s="3"/>
    </row>
    <row r="29" spans="1:11" x14ac:dyDescent="0.35">
      <c r="A29" s="22"/>
      <c r="B29" s="38"/>
      <c r="C29" s="38"/>
      <c r="D29" s="38"/>
      <c r="E29" s="38"/>
      <c r="F29" s="37"/>
      <c r="G29" s="35"/>
      <c r="H29" s="3"/>
      <c r="I29" s="3"/>
      <c r="J29" s="3"/>
      <c r="K29" s="3"/>
    </row>
    <row r="30" spans="1:11" x14ac:dyDescent="0.35">
      <c r="A30" s="25" t="s">
        <v>89</v>
      </c>
      <c r="B30" s="35"/>
      <c r="C30" s="6"/>
      <c r="D30" s="38"/>
      <c r="E30" s="38"/>
      <c r="F30" s="37"/>
      <c r="G30" s="35"/>
      <c r="H30" s="3"/>
      <c r="I30" s="3"/>
      <c r="J30" s="3"/>
      <c r="K30" s="3"/>
    </row>
    <row r="31" spans="1:11" x14ac:dyDescent="0.35">
      <c r="A31" s="26"/>
      <c r="B31" s="38"/>
      <c r="C31" s="38"/>
      <c r="D31" s="38"/>
      <c r="E31" s="38"/>
      <c r="F31" s="37"/>
      <c r="G31" s="35"/>
    </row>
    <row r="32" spans="1:11" ht="50.5" customHeight="1" x14ac:dyDescent="0.35">
      <c r="A32" s="79" t="s">
        <v>108</v>
      </c>
      <c r="B32" s="80"/>
      <c r="C32" s="61" t="str">
        <f>IF(C30=0,"",B28/C30)</f>
        <v/>
      </c>
      <c r="D32" s="12"/>
      <c r="E32" s="12"/>
      <c r="F32" s="37"/>
      <c r="G32" s="35"/>
    </row>
    <row r="33" spans="1:7" x14ac:dyDescent="0.35">
      <c r="A33" s="28"/>
      <c r="B33" s="41"/>
      <c r="C33" s="12"/>
      <c r="D33" s="12"/>
      <c r="E33" s="12"/>
      <c r="F33" s="37"/>
      <c r="G33" s="35"/>
    </row>
    <row r="34" spans="1:7" x14ac:dyDescent="0.35">
      <c r="A34" s="62" t="s">
        <v>113</v>
      </c>
      <c r="B34" s="42"/>
      <c r="C34" s="44"/>
      <c r="D34" s="12"/>
      <c r="E34" s="12"/>
      <c r="F34" s="37"/>
      <c r="G34" s="35"/>
    </row>
    <row r="35" spans="1:7" x14ac:dyDescent="0.35">
      <c r="A35" s="92" t="s">
        <v>218</v>
      </c>
      <c r="B35" s="45"/>
      <c r="C35" s="43"/>
      <c r="D35" s="43"/>
      <c r="E35" s="43"/>
      <c r="F35" s="34"/>
      <c r="G35" s="35"/>
    </row>
    <row r="36" spans="1:7" x14ac:dyDescent="0.35">
      <c r="A36" s="29"/>
      <c r="B36" s="46"/>
      <c r="C36" s="12"/>
      <c r="D36" s="12"/>
      <c r="E36" s="12"/>
      <c r="F36" s="9"/>
      <c r="G36" s="35"/>
    </row>
    <row r="37" spans="1:7" x14ac:dyDescent="0.35">
      <c r="A37" s="13"/>
      <c r="B37" s="14"/>
      <c r="C37" s="14"/>
      <c r="D37" s="14"/>
      <c r="E37" s="14"/>
      <c r="F37" s="36"/>
      <c r="G37" s="35"/>
    </row>
    <row r="38" spans="1:7" ht="15.5" x14ac:dyDescent="0.35">
      <c r="A38" s="15" t="s">
        <v>94</v>
      </c>
      <c r="B38" s="12"/>
      <c r="C38" s="12"/>
      <c r="D38" s="12"/>
      <c r="E38" s="12"/>
      <c r="F38" s="37"/>
      <c r="G38" s="35"/>
    </row>
    <row r="39" spans="1:7" x14ac:dyDescent="0.35">
      <c r="A39" s="27" t="s">
        <v>225</v>
      </c>
      <c r="B39" s="46"/>
      <c r="C39" s="12"/>
      <c r="D39" s="12"/>
      <c r="E39" s="12"/>
      <c r="F39" s="37"/>
      <c r="G39" s="35"/>
    </row>
    <row r="40" spans="1:7" ht="73.5" customHeight="1" x14ac:dyDescent="0.35">
      <c r="A40" s="22" t="s">
        <v>90</v>
      </c>
      <c r="B40" s="60" t="s">
        <v>91</v>
      </c>
      <c r="C40" s="60" t="s">
        <v>92</v>
      </c>
      <c r="D40" s="60" t="s">
        <v>97</v>
      </c>
      <c r="E40" s="60" t="s">
        <v>115</v>
      </c>
      <c r="F40" s="37"/>
      <c r="G40" s="35"/>
    </row>
    <row r="41" spans="1:7" x14ac:dyDescent="0.35">
      <c r="A41" s="23" t="s">
        <v>105</v>
      </c>
      <c r="B41" s="84"/>
      <c r="C41" s="84"/>
      <c r="D41" s="84"/>
      <c r="E41" s="84"/>
      <c r="F41" s="37"/>
      <c r="G41" s="35"/>
    </row>
    <row r="42" spans="1:7" x14ac:dyDescent="0.35">
      <c r="A42" s="23" t="s">
        <v>104</v>
      </c>
      <c r="B42" s="84"/>
      <c r="C42" s="84"/>
      <c r="D42" s="84"/>
      <c r="E42" s="84"/>
      <c r="F42" s="37"/>
      <c r="G42" s="35"/>
    </row>
    <row r="43" spans="1:7" x14ac:dyDescent="0.35">
      <c r="A43" s="23" t="s">
        <v>111</v>
      </c>
      <c r="B43" s="84"/>
      <c r="C43" s="84"/>
      <c r="D43" s="84"/>
      <c r="E43" s="84"/>
      <c r="F43" s="37"/>
      <c r="G43" s="35"/>
    </row>
    <row r="44" spans="1:7" x14ac:dyDescent="0.35">
      <c r="A44" s="23" t="s">
        <v>112</v>
      </c>
      <c r="B44" s="84"/>
      <c r="C44" s="84"/>
      <c r="D44" s="84"/>
      <c r="E44" s="84"/>
      <c r="F44" s="37"/>
      <c r="G44" s="35"/>
    </row>
    <row r="45" spans="1:7" x14ac:dyDescent="0.35">
      <c r="A45" s="30" t="s">
        <v>4</v>
      </c>
      <c r="B45" s="49">
        <f>SUM(B41:B44)</f>
        <v>0</v>
      </c>
      <c r="C45" s="49">
        <f t="shared" ref="C45:D45" si="0">SUM(C41:C44)</f>
        <v>0</v>
      </c>
      <c r="D45" s="49">
        <f t="shared" si="0"/>
        <v>0</v>
      </c>
      <c r="E45" s="49">
        <f t="shared" ref="E45" si="1">SUM(E41:E44)</f>
        <v>0</v>
      </c>
      <c r="F45" s="37"/>
      <c r="G45" s="35"/>
    </row>
    <row r="46" spans="1:7" x14ac:dyDescent="0.35">
      <c r="A46" s="32"/>
      <c r="B46" s="47"/>
      <c r="C46" s="47"/>
      <c r="D46" s="47"/>
      <c r="E46" s="47"/>
      <c r="F46" s="48"/>
      <c r="G46" s="35"/>
    </row>
    <row r="47" spans="1:7" x14ac:dyDescent="0.35">
      <c r="A47" s="50"/>
      <c r="B47" s="44"/>
      <c r="C47" s="44"/>
      <c r="D47" s="44"/>
      <c r="E47" s="44"/>
      <c r="F47" s="31"/>
      <c r="G47" s="35"/>
    </row>
    <row r="48" spans="1:7" x14ac:dyDescent="0.35">
      <c r="A48" s="51"/>
      <c r="B48" s="50"/>
      <c r="C48" s="50"/>
      <c r="D48" s="50"/>
      <c r="E48" s="50"/>
      <c r="F48" s="58"/>
      <c r="G48" s="35"/>
    </row>
    <row r="49" spans="1:7" ht="31.4" customHeight="1" x14ac:dyDescent="0.35">
      <c r="A49" s="52" t="s">
        <v>93</v>
      </c>
      <c r="B49" s="53"/>
      <c r="C49" s="53"/>
      <c r="D49" s="53"/>
      <c r="E49" s="53"/>
      <c r="F49" s="57"/>
      <c r="G49" s="35"/>
    </row>
    <row r="50" spans="1:7" ht="85.9" customHeight="1" x14ac:dyDescent="0.35">
      <c r="A50" s="81" t="s">
        <v>223</v>
      </c>
      <c r="B50" s="82"/>
      <c r="C50" s="82"/>
      <c r="D50" s="82"/>
      <c r="E50" s="82"/>
      <c r="F50" s="57"/>
      <c r="G50" s="35"/>
    </row>
    <row r="51" spans="1:7" x14ac:dyDescent="0.35">
      <c r="A51" s="54"/>
      <c r="B51" s="44"/>
      <c r="C51" s="44"/>
      <c r="D51" s="44"/>
      <c r="E51" s="44"/>
      <c r="F51" s="57"/>
      <c r="G51" s="35"/>
    </row>
    <row r="52" spans="1:7" x14ac:dyDescent="0.35">
      <c r="A52" s="55" t="s">
        <v>87</v>
      </c>
      <c r="B52" s="76"/>
      <c r="C52" s="77"/>
      <c r="D52" s="56"/>
      <c r="E52" s="44"/>
      <c r="F52" s="57"/>
      <c r="G52" s="35"/>
    </row>
    <row r="53" spans="1:7" x14ac:dyDescent="0.35">
      <c r="A53" s="55" t="s">
        <v>88</v>
      </c>
      <c r="B53" s="76"/>
      <c r="C53" s="77"/>
      <c r="D53" s="56"/>
      <c r="E53" s="44"/>
      <c r="F53" s="57"/>
      <c r="G53" s="35"/>
    </row>
    <row r="54" spans="1:7" x14ac:dyDescent="0.35">
      <c r="A54" s="55" t="s">
        <v>98</v>
      </c>
      <c r="B54" s="93"/>
      <c r="C54" s="77"/>
      <c r="D54" s="56"/>
      <c r="E54" s="44"/>
      <c r="F54" s="57"/>
      <c r="G54" s="35"/>
    </row>
    <row r="55" spans="1:7" x14ac:dyDescent="0.35">
      <c r="A55" s="32"/>
      <c r="B55" s="47"/>
      <c r="C55" s="47"/>
      <c r="D55" s="47"/>
      <c r="E55" s="47"/>
      <c r="F55" s="48"/>
      <c r="G55" s="35"/>
    </row>
    <row r="56" spans="1:7" x14ac:dyDescent="0.35">
      <c r="A56" s="31"/>
      <c r="B56" s="31"/>
      <c r="C56" s="31"/>
      <c r="D56" s="31"/>
      <c r="E56" s="31"/>
      <c r="F56" s="31"/>
      <c r="G56" s="35"/>
    </row>
  </sheetData>
  <pageMargins left="0.2" right="0.2" top="0.5" bottom="0.5" header="0.3" footer="0.3"/>
  <pageSetup scale="63"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Dropdown!$D$2:$D$12</xm:f>
          </x14:formula1>
          <xm:sqref>B19</xm:sqref>
        </x14:dataValidation>
        <x14:dataValidation type="list" allowBlank="1" showInputMessage="1" showErrorMessage="1" xr:uid="{00000000-0002-0000-0000-000001000000}">
          <x14:formula1>
            <xm:f>Dropdown!$C$2:$C$87</xm:f>
          </x14:formula1>
          <xm:sqref>B8:C8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87"/>
  <sheetViews>
    <sheetView topLeftCell="A70" workbookViewId="0">
      <selection activeCell="C88" sqref="C88"/>
    </sheetView>
  </sheetViews>
  <sheetFormatPr defaultRowHeight="14.5" x14ac:dyDescent="0.35"/>
  <cols>
    <col min="1" max="1" width="7.453125" style="68" customWidth="1"/>
    <col min="3" max="3" width="55.54296875" customWidth="1"/>
  </cols>
  <sheetData>
    <row r="2" spans="1:4" x14ac:dyDescent="0.35">
      <c r="C2" s="1" t="s">
        <v>95</v>
      </c>
      <c r="D2" s="1" t="s">
        <v>95</v>
      </c>
    </row>
    <row r="3" spans="1:4" x14ac:dyDescent="0.35">
      <c r="A3" s="68">
        <v>2</v>
      </c>
      <c r="B3" t="s">
        <v>117</v>
      </c>
      <c r="C3" t="s">
        <v>1</v>
      </c>
      <c r="D3" s="2">
        <v>44440</v>
      </c>
    </row>
    <row r="4" spans="1:4" x14ac:dyDescent="0.35">
      <c r="A4" s="68">
        <v>55</v>
      </c>
      <c r="B4" t="s">
        <v>118</v>
      </c>
      <c r="C4" t="s">
        <v>63</v>
      </c>
      <c r="D4" s="2">
        <v>44470</v>
      </c>
    </row>
    <row r="5" spans="1:4" x14ac:dyDescent="0.35">
      <c r="A5" s="68">
        <v>8</v>
      </c>
      <c r="B5" t="s">
        <v>119</v>
      </c>
      <c r="C5" t="s">
        <v>13</v>
      </c>
      <c r="D5" s="2">
        <v>44501</v>
      </c>
    </row>
    <row r="6" spans="1:4" x14ac:dyDescent="0.35">
      <c r="A6" s="68" t="s">
        <v>120</v>
      </c>
      <c r="B6" t="s">
        <v>80</v>
      </c>
      <c r="C6" t="s">
        <v>80</v>
      </c>
      <c r="D6" s="2" t="s">
        <v>219</v>
      </c>
    </row>
    <row r="7" spans="1:4" x14ac:dyDescent="0.35">
      <c r="A7" s="68">
        <v>7</v>
      </c>
      <c r="B7" t="s">
        <v>121</v>
      </c>
      <c r="C7" t="s">
        <v>12</v>
      </c>
      <c r="D7" s="2">
        <v>44562</v>
      </c>
    </row>
    <row r="8" spans="1:4" x14ac:dyDescent="0.35">
      <c r="A8" s="68">
        <v>51</v>
      </c>
      <c r="B8" t="s">
        <v>122</v>
      </c>
      <c r="C8" t="s">
        <v>59</v>
      </c>
      <c r="D8" s="2" t="s">
        <v>220</v>
      </c>
    </row>
    <row r="9" spans="1:4" x14ac:dyDescent="0.35">
      <c r="A9" s="68">
        <v>35</v>
      </c>
      <c r="B9" t="s">
        <v>123</v>
      </c>
      <c r="C9" t="s">
        <v>43</v>
      </c>
      <c r="D9" s="2">
        <v>44621</v>
      </c>
    </row>
    <row r="10" spans="1:4" x14ac:dyDescent="0.35">
      <c r="A10" s="68" t="s">
        <v>124</v>
      </c>
      <c r="B10" t="s">
        <v>81</v>
      </c>
      <c r="C10" t="s">
        <v>81</v>
      </c>
      <c r="D10" s="2" t="s">
        <v>221</v>
      </c>
    </row>
    <row r="11" spans="1:4" x14ac:dyDescent="0.35">
      <c r="A11" s="68">
        <v>52</v>
      </c>
      <c r="B11" t="s">
        <v>125</v>
      </c>
      <c r="C11" t="s">
        <v>60</v>
      </c>
      <c r="D11" s="2" t="s">
        <v>222</v>
      </c>
    </row>
    <row r="12" spans="1:4" x14ac:dyDescent="0.35">
      <c r="A12" s="68" t="s">
        <v>126</v>
      </c>
      <c r="B12" t="s">
        <v>127</v>
      </c>
      <c r="C12" t="s">
        <v>127</v>
      </c>
      <c r="D12" s="2">
        <v>44713</v>
      </c>
    </row>
    <row r="13" spans="1:4" x14ac:dyDescent="0.35">
      <c r="A13" s="68">
        <v>59</v>
      </c>
      <c r="B13" t="s">
        <v>128</v>
      </c>
      <c r="C13" t="s">
        <v>67</v>
      </c>
      <c r="D13" s="2"/>
    </row>
    <row r="14" spans="1:4" x14ac:dyDescent="0.35">
      <c r="A14" s="68" t="s">
        <v>129</v>
      </c>
      <c r="B14" t="s">
        <v>130</v>
      </c>
      <c r="C14" t="s">
        <v>130</v>
      </c>
    </row>
    <row r="15" spans="1:4" x14ac:dyDescent="0.35">
      <c r="A15" s="68">
        <v>63</v>
      </c>
      <c r="B15" t="s">
        <v>72</v>
      </c>
      <c r="C15" t="s">
        <v>72</v>
      </c>
    </row>
    <row r="16" spans="1:4" x14ac:dyDescent="0.35">
      <c r="A16" s="68">
        <v>58</v>
      </c>
      <c r="B16" t="s">
        <v>66</v>
      </c>
      <c r="C16" t="s">
        <v>66</v>
      </c>
    </row>
    <row r="17" spans="1:3" x14ac:dyDescent="0.35">
      <c r="A17" s="68">
        <v>64</v>
      </c>
      <c r="B17" t="s">
        <v>131</v>
      </c>
      <c r="C17" t="s">
        <v>73</v>
      </c>
    </row>
    <row r="18" spans="1:3" x14ac:dyDescent="0.35">
      <c r="A18" s="68">
        <v>65</v>
      </c>
      <c r="B18" t="s">
        <v>132</v>
      </c>
      <c r="C18" t="s">
        <v>74</v>
      </c>
    </row>
    <row r="19" spans="1:3" x14ac:dyDescent="0.35">
      <c r="A19" s="68">
        <v>62</v>
      </c>
      <c r="B19" t="s">
        <v>133</v>
      </c>
      <c r="C19" t="s">
        <v>71</v>
      </c>
    </row>
    <row r="20" spans="1:3" x14ac:dyDescent="0.35">
      <c r="A20" s="68">
        <v>60.1</v>
      </c>
      <c r="B20" t="s">
        <v>134</v>
      </c>
      <c r="C20" t="s">
        <v>68</v>
      </c>
    </row>
    <row r="21" spans="1:3" x14ac:dyDescent="0.35">
      <c r="A21" s="68">
        <v>66</v>
      </c>
      <c r="B21" t="s">
        <v>135</v>
      </c>
      <c r="C21" t="s">
        <v>75</v>
      </c>
    </row>
    <row r="22" spans="1:3" x14ac:dyDescent="0.35">
      <c r="A22" s="68">
        <v>61</v>
      </c>
      <c r="B22" t="s">
        <v>136</v>
      </c>
      <c r="C22" t="s">
        <v>70</v>
      </c>
    </row>
    <row r="23" spans="1:3" x14ac:dyDescent="0.35">
      <c r="A23" s="68">
        <v>60.2</v>
      </c>
      <c r="B23" t="s">
        <v>137</v>
      </c>
      <c r="C23" t="s">
        <v>69</v>
      </c>
    </row>
    <row r="24" spans="1:3" x14ac:dyDescent="0.35">
      <c r="A24" s="68">
        <v>56</v>
      </c>
      <c r="B24" t="s">
        <v>138</v>
      </c>
      <c r="C24" t="s">
        <v>64</v>
      </c>
    </row>
    <row r="25" spans="1:3" x14ac:dyDescent="0.35">
      <c r="A25" s="68">
        <v>57</v>
      </c>
      <c r="B25" t="s">
        <v>139</v>
      </c>
      <c r="C25" t="s">
        <v>65</v>
      </c>
    </row>
    <row r="26" spans="1:3" x14ac:dyDescent="0.35">
      <c r="A26" s="68">
        <v>22</v>
      </c>
      <c r="B26" t="s">
        <v>140</v>
      </c>
      <c r="C26" t="s">
        <v>27</v>
      </c>
    </row>
    <row r="27" spans="1:3" x14ac:dyDescent="0.35">
      <c r="A27" s="68">
        <v>1</v>
      </c>
      <c r="B27" t="s">
        <v>141</v>
      </c>
      <c r="C27" t="s">
        <v>5</v>
      </c>
    </row>
    <row r="28" spans="1:3" x14ac:dyDescent="0.35">
      <c r="A28" s="68">
        <v>43</v>
      </c>
      <c r="B28" t="s">
        <v>142</v>
      </c>
      <c r="C28" t="s">
        <v>51</v>
      </c>
    </row>
    <row r="29" spans="1:3" x14ac:dyDescent="0.35">
      <c r="A29" s="68">
        <v>45</v>
      </c>
      <c r="B29" t="s">
        <v>143</v>
      </c>
      <c r="C29" t="s">
        <v>53</v>
      </c>
    </row>
    <row r="30" spans="1:3" x14ac:dyDescent="0.35">
      <c r="A30" s="68">
        <v>13</v>
      </c>
      <c r="B30" t="s">
        <v>144</v>
      </c>
      <c r="C30" t="s">
        <v>18</v>
      </c>
    </row>
    <row r="31" spans="1:3" x14ac:dyDescent="0.35">
      <c r="A31" s="68">
        <v>23</v>
      </c>
      <c r="B31" t="s">
        <v>145</v>
      </c>
      <c r="C31" t="s">
        <v>28</v>
      </c>
    </row>
    <row r="32" spans="1:3" x14ac:dyDescent="0.35">
      <c r="A32" s="68">
        <v>9</v>
      </c>
      <c r="B32" t="s">
        <v>146</v>
      </c>
      <c r="C32" t="s">
        <v>14</v>
      </c>
    </row>
    <row r="33" spans="1:3" x14ac:dyDescent="0.35">
      <c r="A33" s="68">
        <v>46</v>
      </c>
      <c r="B33" t="s">
        <v>147</v>
      </c>
      <c r="C33" t="s">
        <v>54</v>
      </c>
    </row>
    <row r="34" spans="1:3" x14ac:dyDescent="0.35">
      <c r="A34" s="68">
        <v>20</v>
      </c>
      <c r="B34" t="s">
        <v>148</v>
      </c>
      <c r="C34" t="s">
        <v>25</v>
      </c>
    </row>
    <row r="35" spans="1:3" x14ac:dyDescent="0.35">
      <c r="A35" s="68">
        <v>47</v>
      </c>
      <c r="B35" t="s">
        <v>149</v>
      </c>
      <c r="C35" t="s">
        <v>55</v>
      </c>
    </row>
    <row r="36" spans="1:3" x14ac:dyDescent="0.35">
      <c r="A36" s="68">
        <v>21</v>
      </c>
      <c r="B36" t="s">
        <v>150</v>
      </c>
      <c r="C36" t="s">
        <v>26</v>
      </c>
    </row>
    <row r="37" spans="1:3" x14ac:dyDescent="0.35">
      <c r="A37" s="68">
        <v>29</v>
      </c>
      <c r="B37" t="s">
        <v>151</v>
      </c>
      <c r="C37" t="s">
        <v>34</v>
      </c>
    </row>
    <row r="38" spans="1:3" x14ac:dyDescent="0.35">
      <c r="A38" s="68">
        <v>36</v>
      </c>
      <c r="B38" t="s">
        <v>152</v>
      </c>
      <c r="C38" t="s">
        <v>44</v>
      </c>
    </row>
    <row r="39" spans="1:3" x14ac:dyDescent="0.35">
      <c r="A39" s="68">
        <v>31</v>
      </c>
      <c r="B39" t="s">
        <v>153</v>
      </c>
      <c r="C39" t="s">
        <v>37</v>
      </c>
    </row>
    <row r="40" spans="1:3" x14ac:dyDescent="0.35">
      <c r="A40" s="68">
        <v>15148</v>
      </c>
      <c r="B40" t="s">
        <v>154</v>
      </c>
      <c r="C40" t="s">
        <v>76</v>
      </c>
    </row>
    <row r="41" spans="1:3" x14ac:dyDescent="0.35">
      <c r="A41" s="68" t="s">
        <v>155</v>
      </c>
      <c r="B41" t="s">
        <v>82</v>
      </c>
      <c r="C41" t="s">
        <v>82</v>
      </c>
    </row>
    <row r="42" spans="1:3" x14ac:dyDescent="0.35">
      <c r="A42" s="68">
        <v>14</v>
      </c>
      <c r="B42" t="s">
        <v>156</v>
      </c>
      <c r="C42" t="s">
        <v>19</v>
      </c>
    </row>
    <row r="43" spans="1:3" x14ac:dyDescent="0.35">
      <c r="A43" s="68">
        <v>5.0999999999999996</v>
      </c>
      <c r="B43" t="s">
        <v>157</v>
      </c>
      <c r="C43" t="s">
        <v>8</v>
      </c>
    </row>
    <row r="44" spans="1:3" x14ac:dyDescent="0.35">
      <c r="A44" s="68">
        <v>33.200000000000003</v>
      </c>
      <c r="B44" t="s">
        <v>158</v>
      </c>
      <c r="C44" t="s">
        <v>40</v>
      </c>
    </row>
    <row r="45" spans="1:3" x14ac:dyDescent="0.35">
      <c r="A45" s="68" t="s">
        <v>159</v>
      </c>
      <c r="B45" t="s">
        <v>83</v>
      </c>
      <c r="C45" t="s">
        <v>83</v>
      </c>
    </row>
    <row r="46" spans="1:3" x14ac:dyDescent="0.35">
      <c r="A46" s="68">
        <v>6.1</v>
      </c>
      <c r="B46" t="s">
        <v>160</v>
      </c>
      <c r="C46" t="s">
        <v>10</v>
      </c>
    </row>
    <row r="47" spans="1:3" x14ac:dyDescent="0.35">
      <c r="A47" s="68">
        <v>10</v>
      </c>
      <c r="B47" t="s">
        <v>161</v>
      </c>
      <c r="C47" t="s">
        <v>15</v>
      </c>
    </row>
    <row r="48" spans="1:3" x14ac:dyDescent="0.35">
      <c r="A48" s="68">
        <v>27</v>
      </c>
      <c r="B48" t="s">
        <v>162</v>
      </c>
      <c r="C48" t="s">
        <v>32</v>
      </c>
    </row>
    <row r="49" spans="1:3" x14ac:dyDescent="0.35">
      <c r="A49" s="68">
        <v>38</v>
      </c>
      <c r="B49" t="s">
        <v>163</v>
      </c>
      <c r="C49" t="s">
        <v>46</v>
      </c>
    </row>
    <row r="50" spans="1:3" x14ac:dyDescent="0.35">
      <c r="A50" s="68">
        <v>15199</v>
      </c>
      <c r="B50" t="s">
        <v>164</v>
      </c>
      <c r="C50" t="s">
        <v>77</v>
      </c>
    </row>
    <row r="51" spans="1:3" x14ac:dyDescent="0.35">
      <c r="A51" s="68">
        <v>15202</v>
      </c>
      <c r="B51" t="s">
        <v>165</v>
      </c>
      <c r="C51" t="s">
        <v>78</v>
      </c>
    </row>
    <row r="52" spans="1:3" x14ac:dyDescent="0.35">
      <c r="A52" s="68">
        <v>4</v>
      </c>
      <c r="B52" t="s">
        <v>166</v>
      </c>
      <c r="C52" t="s">
        <v>7</v>
      </c>
    </row>
    <row r="53" spans="1:3" x14ac:dyDescent="0.35">
      <c r="A53" s="68">
        <v>50</v>
      </c>
      <c r="B53" t="s">
        <v>167</v>
      </c>
      <c r="C53" t="s">
        <v>58</v>
      </c>
    </row>
    <row r="54" spans="1:3" x14ac:dyDescent="0.35">
      <c r="A54" s="68" t="s">
        <v>168</v>
      </c>
      <c r="B54" t="s">
        <v>84</v>
      </c>
      <c r="C54" t="s">
        <v>84</v>
      </c>
    </row>
    <row r="55" spans="1:3" x14ac:dyDescent="0.35">
      <c r="A55" s="68">
        <v>30.2</v>
      </c>
      <c r="B55" t="s">
        <v>169</v>
      </c>
      <c r="C55" t="s">
        <v>36</v>
      </c>
    </row>
    <row r="56" spans="1:3" x14ac:dyDescent="0.35">
      <c r="A56" s="68">
        <v>30.1</v>
      </c>
      <c r="B56" t="s">
        <v>170</v>
      </c>
      <c r="C56" t="s">
        <v>35</v>
      </c>
    </row>
    <row r="57" spans="1:3" x14ac:dyDescent="0.35">
      <c r="A57" s="68">
        <v>33.1</v>
      </c>
      <c r="B57" t="s">
        <v>171</v>
      </c>
      <c r="C57" t="s">
        <v>39</v>
      </c>
    </row>
    <row r="58" spans="1:3" x14ac:dyDescent="0.35">
      <c r="A58" s="68">
        <v>53</v>
      </c>
      <c r="B58" t="s">
        <v>172</v>
      </c>
      <c r="C58" t="s">
        <v>61</v>
      </c>
    </row>
    <row r="59" spans="1:3" x14ac:dyDescent="0.35">
      <c r="A59" s="68" t="s">
        <v>173</v>
      </c>
      <c r="B59" t="s">
        <v>85</v>
      </c>
      <c r="C59" t="s">
        <v>85</v>
      </c>
    </row>
    <row r="60" spans="1:3" x14ac:dyDescent="0.35">
      <c r="A60" s="68">
        <v>25</v>
      </c>
      <c r="B60" t="s">
        <v>174</v>
      </c>
      <c r="C60" t="s">
        <v>30</v>
      </c>
    </row>
    <row r="61" spans="1:3" x14ac:dyDescent="0.35">
      <c r="A61" s="68">
        <v>19</v>
      </c>
      <c r="B61" t="s">
        <v>175</v>
      </c>
      <c r="C61" t="s">
        <v>24</v>
      </c>
    </row>
    <row r="62" spans="1:3" x14ac:dyDescent="0.35">
      <c r="A62" s="68">
        <v>79910</v>
      </c>
      <c r="B62" t="s">
        <v>176</v>
      </c>
      <c r="C62" t="s">
        <v>79</v>
      </c>
    </row>
    <row r="63" spans="1:3" x14ac:dyDescent="0.35">
      <c r="A63" s="68" t="s">
        <v>177</v>
      </c>
      <c r="B63" t="s">
        <v>178</v>
      </c>
      <c r="C63" t="s">
        <v>178</v>
      </c>
    </row>
    <row r="64" spans="1:3" x14ac:dyDescent="0.35">
      <c r="A64" s="68">
        <v>41</v>
      </c>
      <c r="B64" t="s">
        <v>179</v>
      </c>
      <c r="C64" t="s">
        <v>49</v>
      </c>
    </row>
    <row r="65" spans="1:3" x14ac:dyDescent="0.35">
      <c r="A65" s="68">
        <v>3</v>
      </c>
      <c r="B65" t="s">
        <v>180</v>
      </c>
      <c r="C65" t="s">
        <v>6</v>
      </c>
    </row>
    <row r="66" spans="1:3" x14ac:dyDescent="0.35">
      <c r="A66" s="68">
        <v>5.2</v>
      </c>
      <c r="B66" t="s">
        <v>181</v>
      </c>
      <c r="C66" t="s">
        <v>9</v>
      </c>
    </row>
    <row r="67" spans="1:3" x14ac:dyDescent="0.35">
      <c r="A67" s="68">
        <v>54</v>
      </c>
      <c r="B67" t="s">
        <v>182</v>
      </c>
      <c r="C67" t="s">
        <v>62</v>
      </c>
    </row>
    <row r="68" spans="1:3" x14ac:dyDescent="0.35">
      <c r="A68" s="68">
        <v>28</v>
      </c>
      <c r="B68" t="s">
        <v>183</v>
      </c>
      <c r="C68" t="s">
        <v>33</v>
      </c>
    </row>
    <row r="69" spans="1:3" x14ac:dyDescent="0.35">
      <c r="A69" s="68">
        <v>17</v>
      </c>
      <c r="B69" t="s">
        <v>184</v>
      </c>
      <c r="C69" t="s">
        <v>22</v>
      </c>
    </row>
    <row r="70" spans="1:3" x14ac:dyDescent="0.35">
      <c r="A70" s="68">
        <v>44</v>
      </c>
      <c r="B70" t="s">
        <v>185</v>
      </c>
      <c r="C70" t="s">
        <v>52</v>
      </c>
    </row>
    <row r="71" spans="1:3" x14ac:dyDescent="0.35">
      <c r="A71" s="68">
        <v>39</v>
      </c>
      <c r="B71" t="s">
        <v>186</v>
      </c>
      <c r="C71" t="s">
        <v>47</v>
      </c>
    </row>
    <row r="72" spans="1:3" x14ac:dyDescent="0.35">
      <c r="A72" s="68">
        <v>32</v>
      </c>
      <c r="B72" t="s">
        <v>187</v>
      </c>
      <c r="C72" t="s">
        <v>38</v>
      </c>
    </row>
    <row r="73" spans="1:3" x14ac:dyDescent="0.35">
      <c r="A73" s="68">
        <v>34.200000000000003</v>
      </c>
      <c r="B73" t="s">
        <v>188</v>
      </c>
      <c r="C73" t="s">
        <v>42</v>
      </c>
    </row>
    <row r="74" spans="1:3" x14ac:dyDescent="0.35">
      <c r="A74" s="68">
        <v>6.2</v>
      </c>
      <c r="B74" t="s">
        <v>189</v>
      </c>
      <c r="C74" t="s">
        <v>11</v>
      </c>
    </row>
    <row r="75" spans="1:3" x14ac:dyDescent="0.35">
      <c r="A75" s="68">
        <v>11</v>
      </c>
      <c r="B75" t="s">
        <v>190</v>
      </c>
      <c r="C75" t="s">
        <v>16</v>
      </c>
    </row>
    <row r="76" spans="1:3" x14ac:dyDescent="0.35">
      <c r="A76" s="68">
        <v>34.1</v>
      </c>
      <c r="B76" t="s">
        <v>191</v>
      </c>
      <c r="C76" t="s">
        <v>41</v>
      </c>
    </row>
    <row r="77" spans="1:3" x14ac:dyDescent="0.35">
      <c r="A77" s="68">
        <v>40</v>
      </c>
      <c r="B77" t="s">
        <v>192</v>
      </c>
      <c r="C77" t="s">
        <v>48</v>
      </c>
    </row>
    <row r="78" spans="1:3" x14ac:dyDescent="0.35">
      <c r="A78" s="68">
        <v>12</v>
      </c>
      <c r="B78" t="s">
        <v>193</v>
      </c>
      <c r="C78" t="s">
        <v>17</v>
      </c>
    </row>
    <row r="79" spans="1:3" x14ac:dyDescent="0.35">
      <c r="A79" s="68">
        <v>15</v>
      </c>
      <c r="B79" t="s">
        <v>194</v>
      </c>
      <c r="C79" t="s">
        <v>20</v>
      </c>
    </row>
    <row r="80" spans="1:3" x14ac:dyDescent="0.35">
      <c r="A80" s="68">
        <v>26</v>
      </c>
      <c r="B80" t="s">
        <v>195</v>
      </c>
      <c r="C80" t="s">
        <v>31</v>
      </c>
    </row>
    <row r="81" spans="1:3" x14ac:dyDescent="0.35">
      <c r="A81" s="68">
        <v>18</v>
      </c>
      <c r="B81" t="s">
        <v>196</v>
      </c>
      <c r="C81" t="s">
        <v>23</v>
      </c>
    </row>
    <row r="82" spans="1:3" x14ac:dyDescent="0.35">
      <c r="A82" s="68">
        <v>49</v>
      </c>
      <c r="B82" t="s">
        <v>197</v>
      </c>
      <c r="C82" t="s">
        <v>57</v>
      </c>
    </row>
    <row r="83" spans="1:3" x14ac:dyDescent="0.35">
      <c r="A83" s="68">
        <v>24</v>
      </c>
      <c r="B83" t="s">
        <v>198</v>
      </c>
      <c r="C83" t="s">
        <v>29</v>
      </c>
    </row>
    <row r="84" spans="1:3" x14ac:dyDescent="0.35">
      <c r="A84" s="68">
        <v>48</v>
      </c>
      <c r="B84" t="s">
        <v>199</v>
      </c>
      <c r="C84" t="s">
        <v>56</v>
      </c>
    </row>
    <row r="85" spans="1:3" x14ac:dyDescent="0.35">
      <c r="A85" s="68">
        <v>37</v>
      </c>
      <c r="B85" t="s">
        <v>200</v>
      </c>
      <c r="C85" t="s">
        <v>45</v>
      </c>
    </row>
    <row r="86" spans="1:3" x14ac:dyDescent="0.35">
      <c r="A86" s="68">
        <v>42</v>
      </c>
      <c r="B86" t="s">
        <v>201</v>
      </c>
      <c r="C86" t="s">
        <v>50</v>
      </c>
    </row>
    <row r="87" spans="1:3" x14ac:dyDescent="0.35">
      <c r="A87" s="68">
        <v>16</v>
      </c>
      <c r="B87" t="s">
        <v>202</v>
      </c>
      <c r="C87" t="s">
        <v>21</v>
      </c>
    </row>
  </sheetData>
  <autoFilter ref="C3" xr:uid="{00000000-0009-0000-0000-000001000000}">
    <sortState xmlns:xlrd2="http://schemas.microsoft.com/office/spreadsheetml/2017/richdata2" ref="C4:C78">
      <sortCondition ref="C3"/>
    </sortState>
  </autoFilter>
  <sortState xmlns:xlrd2="http://schemas.microsoft.com/office/spreadsheetml/2017/richdata2" ref="C2:C84">
    <sortCondition ref="C3:C84"/>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3"/>
  <sheetViews>
    <sheetView workbookViewId="0"/>
  </sheetViews>
  <sheetFormatPr defaultRowHeight="14.5" x14ac:dyDescent="0.35"/>
  <cols>
    <col min="1" max="1" width="13.81640625" customWidth="1"/>
    <col min="2" max="2" width="12.1796875" customWidth="1"/>
    <col min="5" max="5" width="14.1796875" customWidth="1"/>
    <col min="6" max="8" width="21" customWidth="1"/>
  </cols>
  <sheetData>
    <row r="1" spans="1:21" s="72" customFormat="1" ht="62.5" customHeight="1" x14ac:dyDescent="0.35">
      <c r="A1" s="72" t="s">
        <v>203</v>
      </c>
      <c r="B1" s="72" t="s">
        <v>204</v>
      </c>
      <c r="C1" s="72" t="s">
        <v>205</v>
      </c>
      <c r="D1" s="72" t="s">
        <v>206</v>
      </c>
      <c r="E1" s="73" t="str">
        <f>'Report  - Rapport'!B23</f>
        <v xml:space="preserve">Headcount / Effectif </v>
      </c>
      <c r="F1" s="73" t="str">
        <f>'Report  - Rapport'!C23</f>
        <v>Number of person-days worked / Nombre de jours-personnes travaillés</v>
      </c>
      <c r="G1" s="73" t="str">
        <f>'Report  - Rapport'!D23</f>
        <v>Worked by non-certified teachers or PVP excluding those on letters of permission / Travaillé par des enseignants ou directions d'écoles non certifiés, à l'exception de ceux qui ont des lettres de permission</v>
      </c>
      <c r="H1" s="73" t="str">
        <f>'Report  - Rapport'!E23</f>
        <v>That were NOT filled during the reporting period/ Qui étaient NON-remplis durant la période de déclaration1</v>
      </c>
      <c r="I1" s="73" t="str">
        <f>'Report  - Rapport'!B40</f>
        <v>0 - 50</v>
      </c>
      <c r="J1" s="73" t="str">
        <f>'Report  - Rapport'!C40</f>
        <v>51 - 74</v>
      </c>
      <c r="K1" s="73" t="str">
        <f>'Report  - Rapport'!D40</f>
        <v>75 - 95</v>
      </c>
      <c r="L1" s="73" t="str">
        <f>'Report  - Rapport'!E40</f>
        <v>95+</v>
      </c>
      <c r="M1" s="74" t="str">
        <f>IF(ISBLANK('Report  - Rapport'!A30),"No Input",'Report  - Rapport'!A30)</f>
        <v>Size of OT list (headcount) / Taille de la liste des enseignants suppléants (effectif)</v>
      </c>
      <c r="N1" s="74" t="str">
        <f>IF(ISBLANK('Report  - Rapport'!A32),"No Input",'Report  - Rapport'!A32)</f>
        <v>Number of Hired Retirees as % of OTs / 
Nombre de retraités embauchés en % des enseignants suppléants</v>
      </c>
      <c r="O1" s="72" t="s">
        <v>207</v>
      </c>
      <c r="P1" s="72" t="s">
        <v>208</v>
      </c>
      <c r="Q1" s="72" t="s">
        <v>209</v>
      </c>
      <c r="R1" s="72" t="s">
        <v>210</v>
      </c>
      <c r="S1" s="72" t="s">
        <v>211</v>
      </c>
      <c r="T1" s="72" t="s">
        <v>212</v>
      </c>
      <c r="U1" s="72" t="s">
        <v>215</v>
      </c>
    </row>
    <row r="2" spans="1:21" x14ac:dyDescent="0.35">
      <c r="A2" t="str">
        <f>IF(ISBLANK('Report  - Rapport'!$B$8),"No Input",'Report  - Rapport'!$B$8)</f>
        <v>Select from drop down menu / Sélectionnez du menu déroulant</v>
      </c>
      <c r="B2" s="70" t="str">
        <f>IF(ISBLANK('Report  - Rapport'!$B$19),"No Input",'Report  - Rapport'!$B$19)</f>
        <v>No Input</v>
      </c>
      <c r="C2" s="70" t="str">
        <f>IF(ISBLANK('Report  - Rapport'!$B$20),"No Input",'Report  - Rapport'!$B$20)</f>
        <v>No Input</v>
      </c>
      <c r="D2" t="str">
        <f>'Report  - Rapport'!A24</f>
        <v>Occasional teacher (OT) / Enseignant suppléant</v>
      </c>
      <c r="E2" t="str">
        <f>IF(ISBLANK('Report  - Rapport'!B24),"No Input",'Report  - Rapport'!B24)</f>
        <v>No Input</v>
      </c>
      <c r="F2" t="str">
        <f>IF(ISBLANK('Report  - Rapport'!C24),"No Input",'Report  - Rapport'!C24)</f>
        <v>No Input</v>
      </c>
      <c r="G2" t="str">
        <f>IF(ISBLANK('Report  - Rapport'!D24),"No Input",'Report  - Rapport'!D24)</f>
        <v>No Input</v>
      </c>
      <c r="H2" t="str">
        <f>IF(ISBLANK('Report  - Rapport'!E24),"No Input",'Report  - Rapport'!E24)</f>
        <v>No Input</v>
      </c>
      <c r="I2" t="str">
        <f>IF('Report  - Rapport'!$A41=DataRollUp!$D2,IF(ISBLANK('Report  - Rapport'!B41),"No Input",'Report  - Rapport'!B41),"Check")</f>
        <v>No Input</v>
      </c>
      <c r="J2" t="str">
        <f>IF('Report  - Rapport'!$A41=DataRollUp!$D2,IF(ISBLANK('Report  - Rapport'!C41),"No Input",'Report  - Rapport'!C41),"Check")</f>
        <v>No Input</v>
      </c>
      <c r="K2" t="str">
        <f>IF('Report  - Rapport'!$A41=DataRollUp!$D2,IF(ISBLANK('Report  - Rapport'!D41),"No Input",'Report  - Rapport'!D41),"Check")</f>
        <v>No Input</v>
      </c>
      <c r="L2" t="str">
        <f>IF('Report  - Rapport'!$A41=DataRollUp!$D2,IF(ISBLANK('Report  - Rapport'!E41),"No Input",'Report  - Rapport'!E41),"Check")</f>
        <v>No Input</v>
      </c>
      <c r="M2" t="s">
        <v>213</v>
      </c>
      <c r="N2" t="s">
        <v>213</v>
      </c>
      <c r="O2" t="str">
        <f>IF(ISBLANK('Report  - Rapport'!$B10),"No Input",'Report  - Rapport'!$B10)</f>
        <v>No Input</v>
      </c>
      <c r="P2" t="str">
        <f>IF(ISBLANK('Report  - Rapport'!$B11),"No Input",'Report  - Rapport'!$B11)</f>
        <v>No Input</v>
      </c>
      <c r="Q2" t="str">
        <f>IF(ISBLANK('Report  - Rapport'!$B12),"No Input",'Report  - Rapport'!$B12)</f>
        <v>No Input</v>
      </c>
      <c r="R2" t="str">
        <f>IF(ISBLANK('Report  - Rapport'!$B13),"No Input",'Report  - Rapport'!$B13)</f>
        <v>No Input</v>
      </c>
      <c r="S2" t="str">
        <f>IF(ISBLANK('Report  - Rapport'!$B52),"No Input",'Report  - Rapport'!$B52)</f>
        <v>No Input</v>
      </c>
      <c r="T2" t="str">
        <f>IF(ISBLANK('Report  - Rapport'!$B53),"No Input",'Report  - Rapport'!$B53)</f>
        <v>No Input</v>
      </c>
      <c r="U2" t="str">
        <f>IF(ISBLANK('Report  - Rapport'!$B54),"No Input",'Report  - Rapport'!$B54)</f>
        <v>No Input</v>
      </c>
    </row>
    <row r="3" spans="1:21" x14ac:dyDescent="0.35">
      <c r="A3" t="str">
        <f>IF(ISBLANK('Report  - Rapport'!$B$8),"No Input",'Report  - Rapport'!$B$8)</f>
        <v>Select from drop down menu / Sélectionnez du menu déroulant</v>
      </c>
      <c r="B3" s="70" t="str">
        <f>IF(ISBLANK('Report  - Rapport'!$B$19),"No Input",'Report  - Rapport'!$B$19)</f>
        <v>No Input</v>
      </c>
      <c r="C3" s="70" t="str">
        <f>IF(ISBLANK('Report  - Rapport'!$B$20),"No Input",'Report  - Rapport'!$B$20)</f>
        <v>No Input</v>
      </c>
      <c r="D3" t="str">
        <f>'Report  - Rapport'!A25</f>
        <v>Long-term occasional teacher / Enseignant suppléance à long-terme</v>
      </c>
      <c r="E3" t="str">
        <f>IF(ISBLANK('Report  - Rapport'!B25),"No Input",'Report  - Rapport'!B25)</f>
        <v>No Input</v>
      </c>
      <c r="F3" t="str">
        <f>IF(ISBLANK('Report  - Rapport'!C25),"No Input",'Report  - Rapport'!C25)</f>
        <v>No Input</v>
      </c>
      <c r="G3" s="71" t="str">
        <f>IF(ISBLANK('Report  - Rapport'!D25),"No Input",'Report  - Rapport'!D25)</f>
        <v>No Input</v>
      </c>
      <c r="H3" s="71" t="str">
        <f>IF(ISBLANK('Report  - Rapport'!E25),"No Input",'Report  - Rapport'!E25)</f>
        <v>No Input</v>
      </c>
      <c r="I3" t="str">
        <f>IF('Report  - Rapport'!$A42=DataRollUp!$D3,IF(ISBLANK('Report  - Rapport'!B42),"No Input",'Report  - Rapport'!B42),"Check")</f>
        <v>No Input</v>
      </c>
      <c r="J3" t="str">
        <f>IF('Report  - Rapport'!$A42=DataRollUp!$D3,IF(ISBLANK('Report  - Rapport'!C42),"No Input",'Report  - Rapport'!C42),"Check")</f>
        <v>No Input</v>
      </c>
      <c r="K3" t="str">
        <f>IF('Report  - Rapport'!$A42=DataRollUp!$D3,IF(ISBLANK('Report  - Rapport'!D42),"No Input",'Report  - Rapport'!D42),"Check")</f>
        <v>No Input</v>
      </c>
      <c r="L3" t="str">
        <f>IF('Report  - Rapport'!$A42=DataRollUp!$D3,IF(ISBLANK('Report  - Rapport'!E42),"No Input",'Report  - Rapport'!E42),"Check")</f>
        <v>No Input</v>
      </c>
      <c r="M3" t="s">
        <v>213</v>
      </c>
      <c r="N3" t="s">
        <v>213</v>
      </c>
      <c r="O3" t="str">
        <f>O2</f>
        <v>No Input</v>
      </c>
      <c r="P3" t="str">
        <f t="shared" ref="P3:U3" si="0">P2</f>
        <v>No Input</v>
      </c>
      <c r="Q3" t="str">
        <f t="shared" si="0"/>
        <v>No Input</v>
      </c>
      <c r="R3" t="str">
        <f t="shared" si="0"/>
        <v>No Input</v>
      </c>
      <c r="S3" t="str">
        <f t="shared" si="0"/>
        <v>No Input</v>
      </c>
      <c r="T3" t="str">
        <f t="shared" si="0"/>
        <v>No Input</v>
      </c>
      <c r="U3" t="str">
        <f t="shared" si="0"/>
        <v>No Input</v>
      </c>
    </row>
    <row r="4" spans="1:21" x14ac:dyDescent="0.35">
      <c r="A4" t="str">
        <f>IF(ISBLANK('Report  - Rapport'!$B$8),"No Input",'Report  - Rapport'!$B$8)</f>
        <v>Select from drop down menu / Sélectionnez du menu déroulant</v>
      </c>
      <c r="B4" s="70" t="str">
        <f>IF(ISBLANK('Report  - Rapport'!$B$19),"No Input",'Report  - Rapport'!$B$19)</f>
        <v>No Input</v>
      </c>
      <c r="C4" s="70" t="str">
        <f>IF(ISBLANK('Report  - Rapport'!$B$20),"No Input",'Report  - Rapport'!$B$20)</f>
        <v>No Input</v>
      </c>
      <c r="D4" t="str">
        <f>'Report  - Rapport'!A26</f>
        <v>Contract PVP / Direction ou direction adjointe sur contrat</v>
      </c>
      <c r="E4" t="str">
        <f>IF(ISBLANK('Report  - Rapport'!B26),"No Input",'Report  - Rapport'!B26)</f>
        <v>No Input</v>
      </c>
      <c r="F4" t="str">
        <f>IF(ISBLANK('Report  - Rapport'!C26),"No Input",'Report  - Rapport'!C26)</f>
        <v>No Input</v>
      </c>
      <c r="G4" t="str">
        <f>IF(ISBLANK('Report  - Rapport'!D26),"No Input",'Report  - Rapport'!D26)</f>
        <v>No Input</v>
      </c>
      <c r="H4" t="str">
        <f>IF(ISBLANK('Report  - Rapport'!E26),"No Input",'Report  - Rapport'!E26)</f>
        <v>No Input</v>
      </c>
      <c r="I4" t="str">
        <f>IF('Report  - Rapport'!$A43=DataRollUp!$D4,IF(ISBLANK('Report  - Rapport'!B43),"No Input",'Report  - Rapport'!B43),"Check")</f>
        <v>No Input</v>
      </c>
      <c r="J4" t="str">
        <f>IF('Report  - Rapport'!$A43=DataRollUp!$D4,IF(ISBLANK('Report  - Rapport'!C43),"No Input",'Report  - Rapport'!C43),"Check")</f>
        <v>No Input</v>
      </c>
      <c r="K4" t="str">
        <f>IF('Report  - Rapport'!$A43=DataRollUp!$D4,IF(ISBLANK('Report  - Rapport'!D43),"No Input",'Report  - Rapport'!D43),"Check")</f>
        <v>No Input</v>
      </c>
      <c r="L4" t="str">
        <f>IF('Report  - Rapport'!$A43=DataRollUp!$D4,IF(ISBLANK('Report  - Rapport'!E43),"No Input",'Report  - Rapport'!E43),"Check")</f>
        <v>No Input</v>
      </c>
      <c r="M4" t="s">
        <v>213</v>
      </c>
      <c r="N4" t="s">
        <v>213</v>
      </c>
      <c r="O4" t="str">
        <f t="shared" ref="O4:O7" si="1">O3</f>
        <v>No Input</v>
      </c>
      <c r="P4" t="str">
        <f t="shared" ref="P4:P7" si="2">P3</f>
        <v>No Input</v>
      </c>
      <c r="Q4" t="str">
        <f t="shared" ref="Q4:Q7" si="3">Q3</f>
        <v>No Input</v>
      </c>
      <c r="R4" t="str">
        <f t="shared" ref="R4:R7" si="4">R3</f>
        <v>No Input</v>
      </c>
      <c r="S4" t="str">
        <f t="shared" ref="S4:S7" si="5">S3</f>
        <v>No Input</v>
      </c>
      <c r="T4" t="str">
        <f t="shared" ref="T4:T7" si="6">T3</f>
        <v>No Input</v>
      </c>
      <c r="U4" t="str">
        <f t="shared" ref="U4:U7" si="7">U3</f>
        <v>No Input</v>
      </c>
    </row>
    <row r="5" spans="1:21" x14ac:dyDescent="0.35">
      <c r="A5" t="str">
        <f>IF(ISBLANK('Report  - Rapport'!$B$8),"No Input",'Report  - Rapport'!$B$8)</f>
        <v>Select from drop down menu / Sélectionnez du menu déroulant</v>
      </c>
      <c r="B5" s="70" t="str">
        <f>IF(ISBLANK('Report  - Rapport'!$B$19),"No Input",'Report  - Rapport'!$B$19)</f>
        <v>No Input</v>
      </c>
      <c r="C5" s="70" t="str">
        <f>IF(ISBLANK('Report  - Rapport'!$B$20),"No Input",'Report  - Rapport'!$B$20)</f>
        <v>No Input</v>
      </c>
      <c r="D5" t="str">
        <f>'Report  - Rapport'!A27</f>
        <v>Permanent PVP / Direction ou direction adjointe permanente</v>
      </c>
      <c r="E5" t="str">
        <f>IF(ISBLANK('Report  - Rapport'!B27),"No Input",'Report  - Rapport'!B27)</f>
        <v>No Input</v>
      </c>
      <c r="F5" t="str">
        <f>IF(ISBLANK('Report  - Rapport'!C27),"No Input",'Report  - Rapport'!C27)</f>
        <v>No Input</v>
      </c>
      <c r="G5" s="71" t="str">
        <f>IF(ISBLANK('Report  - Rapport'!D27),"No Input",'Report  - Rapport'!D27)</f>
        <v>No Input</v>
      </c>
      <c r="H5" s="71" t="str">
        <f>IF(ISBLANK('Report  - Rapport'!E27),"No Input",'Report  - Rapport'!E27)</f>
        <v>No Input</v>
      </c>
      <c r="I5" t="str">
        <f>IF('Report  - Rapport'!$A44=DataRollUp!$D5,IF(ISBLANK('Report  - Rapport'!B44),"No Input",'Report  - Rapport'!B44),"Check")</f>
        <v>No Input</v>
      </c>
      <c r="J5" t="str">
        <f>IF('Report  - Rapport'!$A44=DataRollUp!$D5,IF(ISBLANK('Report  - Rapport'!C44),"No Input",'Report  - Rapport'!C44),"Check")</f>
        <v>No Input</v>
      </c>
      <c r="K5" t="str">
        <f>IF('Report  - Rapport'!$A44=DataRollUp!$D5,IF(ISBLANK('Report  - Rapport'!D44),"No Input",'Report  - Rapport'!D44),"Check")</f>
        <v>No Input</v>
      </c>
      <c r="L5" t="str">
        <f>IF('Report  - Rapport'!$A44=DataRollUp!$D5,IF(ISBLANK('Report  - Rapport'!E44),"No Input",'Report  - Rapport'!E44),"Check")</f>
        <v>No Input</v>
      </c>
      <c r="M5" t="s">
        <v>213</v>
      </c>
      <c r="N5" t="s">
        <v>213</v>
      </c>
      <c r="O5" t="str">
        <f t="shared" si="1"/>
        <v>No Input</v>
      </c>
      <c r="P5" t="str">
        <f t="shared" si="2"/>
        <v>No Input</v>
      </c>
      <c r="Q5" t="str">
        <f t="shared" si="3"/>
        <v>No Input</v>
      </c>
      <c r="R5" t="str">
        <f t="shared" si="4"/>
        <v>No Input</v>
      </c>
      <c r="S5" t="str">
        <f t="shared" si="5"/>
        <v>No Input</v>
      </c>
      <c r="T5" t="str">
        <f t="shared" si="6"/>
        <v>No Input</v>
      </c>
      <c r="U5" t="str">
        <f t="shared" si="7"/>
        <v>No Input</v>
      </c>
    </row>
    <row r="6" spans="1:21" x14ac:dyDescent="0.35">
      <c r="A6" t="str">
        <f>IF(ISBLANK('Report  - Rapport'!$B$8),"No Input",'Report  - Rapport'!$B$8)</f>
        <v>Select from drop down menu / Sélectionnez du menu déroulant</v>
      </c>
      <c r="B6" s="70" t="str">
        <f>IF(ISBLANK('Report  - Rapport'!$B$19),"No Input",'Report  - Rapport'!$B$19)</f>
        <v>No Input</v>
      </c>
      <c r="C6" s="70" t="str">
        <f>IF(ISBLANK('Report  - Rapport'!$B$20),"No Input",'Report  - Rapport'!$B$20)</f>
        <v>No Input</v>
      </c>
      <c r="D6" t="str">
        <f>'Report  - Rapport'!A28</f>
        <v>Total</v>
      </c>
      <c r="E6">
        <f>IF(ISBLANK('Report  - Rapport'!B28),"No Input",'Report  - Rapport'!B28)</f>
        <v>0</v>
      </c>
      <c r="F6">
        <f>IF(ISBLANK('Report  - Rapport'!C28),"No Input",'Report  - Rapport'!C28)</f>
        <v>0</v>
      </c>
      <c r="G6">
        <f>IF(ISBLANK('Report  - Rapport'!D28),"No Input",'Report  - Rapport'!D28)</f>
        <v>0</v>
      </c>
      <c r="H6">
        <f>IF(ISBLANK('Report  - Rapport'!E28),"No Input",'Report  - Rapport'!E28)</f>
        <v>0</v>
      </c>
      <c r="I6">
        <f>IF('Report  - Rapport'!$A45=DataRollUp!$D6,IF(ISBLANK('Report  - Rapport'!B45),"No Input",'Report  - Rapport'!B45),"Check")</f>
        <v>0</v>
      </c>
      <c r="J6">
        <f>IF('Report  - Rapport'!$A45=DataRollUp!$D6,IF(ISBLANK('Report  - Rapport'!C45),"No Input",'Report  - Rapport'!C45),"Check")</f>
        <v>0</v>
      </c>
      <c r="K6">
        <f>IF('Report  - Rapport'!$A45=DataRollUp!$D6,IF(ISBLANK('Report  - Rapport'!D45),"No Input",'Report  - Rapport'!D45),"Check")</f>
        <v>0</v>
      </c>
      <c r="L6">
        <f>IF('Report  - Rapport'!$A45=DataRollUp!$D6,IF(ISBLANK('Report  - Rapport'!E45),"No Input",'Report  - Rapport'!E45),"Check")</f>
        <v>0</v>
      </c>
      <c r="M6" t="s">
        <v>213</v>
      </c>
      <c r="N6" t="s">
        <v>213</v>
      </c>
      <c r="O6" t="str">
        <f t="shared" si="1"/>
        <v>No Input</v>
      </c>
      <c r="P6" t="str">
        <f t="shared" si="2"/>
        <v>No Input</v>
      </c>
      <c r="Q6" t="str">
        <f t="shared" si="3"/>
        <v>No Input</v>
      </c>
      <c r="R6" t="str">
        <f t="shared" si="4"/>
        <v>No Input</v>
      </c>
      <c r="S6" t="str">
        <f t="shared" si="5"/>
        <v>No Input</v>
      </c>
      <c r="T6" t="str">
        <f t="shared" si="6"/>
        <v>No Input</v>
      </c>
      <c r="U6" t="str">
        <f t="shared" si="7"/>
        <v>No Input</v>
      </c>
    </row>
    <row r="7" spans="1:21" x14ac:dyDescent="0.35">
      <c r="A7" t="str">
        <f>IF(ISBLANK('Report  - Rapport'!$B$8),"No Input",'Report  - Rapport'!$B$8)</f>
        <v>Select from drop down menu / Sélectionnez du menu déroulant</v>
      </c>
      <c r="B7" s="70" t="str">
        <f>IF(ISBLANK('Report  - Rapport'!$B$19),"No Input",'Report  - Rapport'!$B$19)</f>
        <v>No Input</v>
      </c>
      <c r="C7" s="70" t="str">
        <f>IF(ISBLANK('Report  - Rapport'!$B$20),"No Input",'Report  - Rapport'!$B$20)</f>
        <v>No Input</v>
      </c>
      <c r="D7" t="s">
        <v>214</v>
      </c>
      <c r="E7" t="s">
        <v>213</v>
      </c>
      <c r="F7" t="s">
        <v>213</v>
      </c>
      <c r="G7" t="s">
        <v>213</v>
      </c>
      <c r="H7" t="s">
        <v>213</v>
      </c>
      <c r="I7" t="s">
        <v>213</v>
      </c>
      <c r="J7" t="s">
        <v>213</v>
      </c>
      <c r="K7" t="s">
        <v>213</v>
      </c>
      <c r="L7" t="s">
        <v>213</v>
      </c>
      <c r="M7" t="str">
        <f>IF(ISBLANK('Report  - Rapport'!C30),"No Input",'Report  - Rapport'!C30)</f>
        <v>No Input</v>
      </c>
      <c r="N7" t="str">
        <f>IF(ISBLANK('Report  - Rapport'!C32),"No Input",'Report  - Rapport'!C32)</f>
        <v/>
      </c>
      <c r="O7" t="str">
        <f t="shared" si="1"/>
        <v>No Input</v>
      </c>
      <c r="P7" t="str">
        <f t="shared" si="2"/>
        <v>No Input</v>
      </c>
      <c r="Q7" t="str">
        <f t="shared" si="3"/>
        <v>No Input</v>
      </c>
      <c r="R7" t="str">
        <f t="shared" si="4"/>
        <v>No Input</v>
      </c>
      <c r="S7" t="str">
        <f t="shared" si="5"/>
        <v>No Input</v>
      </c>
      <c r="T7" t="str">
        <f t="shared" si="6"/>
        <v>No Input</v>
      </c>
      <c r="U7" t="str">
        <f t="shared" si="7"/>
        <v>No Input</v>
      </c>
    </row>
    <row r="8" spans="1:21" x14ac:dyDescent="0.35">
      <c r="B8" s="70"/>
      <c r="C8" s="70"/>
    </row>
    <row r="13" spans="1:21" x14ac:dyDescent="0.35">
      <c r="B13" s="69"/>
    </row>
  </sheetData>
  <sheetProtection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44980B5D2CE2F46815FBDE50BAA7384" ma:contentTypeVersion="13" ma:contentTypeDescription="Create a new document." ma:contentTypeScope="" ma:versionID="601932c6a7b2665edefcca97f0df494f">
  <xsd:schema xmlns:xsd="http://www.w3.org/2001/XMLSchema" xmlns:xs="http://www.w3.org/2001/XMLSchema" xmlns:p="http://schemas.microsoft.com/office/2006/metadata/properties" xmlns:ns3="e485393b-6be8-4efe-9fdc-e01fbd92d962" xmlns:ns4="bd0e55dd-0c55-440c-817c-a75985b50275" targetNamespace="http://schemas.microsoft.com/office/2006/metadata/properties" ma:root="true" ma:fieldsID="2cf175a3047a0139a49be860adc7279c" ns3:_="" ns4:_="">
    <xsd:import namespace="e485393b-6be8-4efe-9fdc-e01fbd92d962"/>
    <xsd:import namespace="bd0e55dd-0c55-440c-817c-a75985b5027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85393b-6be8-4efe-9fdc-e01fbd92d9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d0e55dd-0c55-440c-817c-a75985b50275"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9BD495-FF25-4F5D-B00D-59EDA949ECD9}">
  <ds:schemaRefs>
    <ds:schemaRef ds:uri="http://schemas.microsoft.com/sharepoint/v3/contenttype/forms"/>
  </ds:schemaRefs>
</ds:datastoreItem>
</file>

<file path=customXml/itemProps2.xml><?xml version="1.0" encoding="utf-8"?>
<ds:datastoreItem xmlns:ds="http://schemas.openxmlformats.org/officeDocument/2006/customXml" ds:itemID="{CF6E2F8D-0A99-4CBC-9D0E-B52936A29DE2}">
  <ds:schemaRefs>
    <ds:schemaRef ds:uri="bd0e55dd-0c55-440c-817c-a75985b50275"/>
    <ds:schemaRef ds:uri="http://www.w3.org/XML/1998/namespace"/>
    <ds:schemaRef ds:uri="e485393b-6be8-4efe-9fdc-e01fbd92d962"/>
    <ds:schemaRef ds:uri="http://schemas.microsoft.com/office/2006/documentManagement/types"/>
    <ds:schemaRef ds:uri="http://schemas.microsoft.com/office/infopath/2007/PartnerControls"/>
    <ds:schemaRef ds:uri="http://purl.org/dc/dcmitype/"/>
    <ds:schemaRef ds:uri="http://purl.org/dc/elements/1.1/"/>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87B40CF5-13C4-4337-BBA0-D48C8FF445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85393b-6be8-4efe-9fdc-e01fbd92d962"/>
    <ds:schemaRef ds:uri="bd0e55dd-0c55-440c-817c-a75985b502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Report  - Rapport</vt:lpstr>
      <vt:lpstr>Dropdown</vt:lpstr>
      <vt:lpstr>DataRollUp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Xiao, Rulin (pearl) (EDU)</dc:creator>
  <cp:lastModifiedBy>Del Riccio, Patrizia (EDU)</cp:lastModifiedBy>
  <cp:lastPrinted>2020-10-30T17:24:01Z</cp:lastPrinted>
  <dcterms:created xsi:type="dcterms:W3CDTF">2020-10-26T14:52:41Z</dcterms:created>
  <dcterms:modified xsi:type="dcterms:W3CDTF">2022-01-24T16:26:39Z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0x010100C44980B5D2CE2F46815FBDE50BAA7384</vt:lpwstr>
  </property>
  <property fmtid="{D5CDD505-2E9C-101B-9397-08002B2CF9AE}" pid="4" name="MSIP_Label_034a106e-6316-442c-ad35-738afd673d2b_Enabled">
    <vt:lpwstr>true</vt:lpwstr>
  </property>
  <property fmtid="{D5CDD505-2E9C-101B-9397-08002B2CF9AE}" pid="5" name="MSIP_Label_034a106e-6316-442c-ad35-738afd673d2b_SetDate">
    <vt:lpwstr>2022-01-12T19:53:13Z</vt:lpwstr>
  </property>
  <property fmtid="{D5CDD505-2E9C-101B-9397-08002B2CF9AE}" pid="6" name="MSIP_Label_034a106e-6316-442c-ad35-738afd673d2b_Method">
    <vt:lpwstr>Standard</vt:lpwstr>
  </property>
  <property fmtid="{D5CDD505-2E9C-101B-9397-08002B2CF9AE}" pid="7" name="MSIP_Label_034a106e-6316-442c-ad35-738afd673d2b_Name">
    <vt:lpwstr>034a106e-6316-442c-ad35-738afd673d2b</vt:lpwstr>
  </property>
  <property fmtid="{D5CDD505-2E9C-101B-9397-08002B2CF9AE}" pid="8" name="MSIP_Label_034a106e-6316-442c-ad35-738afd673d2b_SiteId">
    <vt:lpwstr>cddc1229-ac2a-4b97-b78a-0e5cacb5865c</vt:lpwstr>
  </property>
  <property fmtid="{D5CDD505-2E9C-101B-9397-08002B2CF9AE}" pid="9" name="MSIP_Label_034a106e-6316-442c-ad35-738afd673d2b_ActionId">
    <vt:lpwstr>f1ddb338-b7c1-41de-afe6-9fabd9e9bae6</vt:lpwstr>
  </property>
  <property fmtid="{D5CDD505-2E9C-101B-9397-08002B2CF9AE}" pid="10" name="MSIP_Label_034a106e-6316-442c-ad35-738afd673d2b_ContentBits">
    <vt:lpwstr>0</vt:lpwstr>
  </property>
</Properties>
</file>