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M:\FUNDING PLUS\2021-22\Forecast\Enrolment\Documentation and SB memo\AODA final\"/>
    </mc:Choice>
  </mc:AlternateContent>
  <xr:revisionPtr revIDLastSave="0" documentId="13_ncr:1_{4592535E-1E4B-400A-8EF3-D250C550FDD1}" xr6:coauthVersionLast="41" xr6:coauthVersionMax="45" xr10:uidLastSave="{00000000-0000-0000-0000-000000000000}"/>
  <workbookProtection workbookAlgorithmName="SHA-512" workbookHashValue="2FWwvCYVPY5tU0ztR8+mWvDquPtLI6k68xuSKF0tJ8BiX3PeX7vQCV7nEj9vyWqko8lVyZlVrxyXRMpu6ohCLw==" workbookSaltValue="hdVH4hBxRyn7QYpzPes4dg==" workbookSpinCount="100000" lockStructure="1"/>
  <bookViews>
    <workbookView xWindow="-120" yWindow="-120" windowWidth="24240" windowHeight="13140" firstSheet="1" activeTab="1" xr2:uid="{A6CDC3EA-4056-468D-86DC-CBE0B93FCCAB}"/>
  </bookViews>
  <sheets>
    <sheet name="#PARAM" sheetId="1" state="hidden" r:id="rId1"/>
    <sheet name="Effectifs" sheetId="2" r:id="rId2"/>
  </sheets>
  <definedNames>
    <definedName name="_xlnm.Print_Area" localSheetId="1">Effectifs!$A$1:$I$35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 i="1" l="1"/>
  <c r="E20" i="2" s="1"/>
  <c r="H32" i="2"/>
  <c r="H34" i="2" s="1"/>
  <c r="G32" i="2"/>
  <c r="G34" i="2" s="1"/>
  <c r="F32" i="2"/>
  <c r="F34" i="2" s="1"/>
  <c r="E32" i="2"/>
  <c r="E34" i="2" s="1"/>
  <c r="D32" i="2"/>
  <c r="D34" i="2" s="1"/>
  <c r="H31" i="2"/>
  <c r="G31" i="2"/>
  <c r="F31" i="2"/>
  <c r="E31" i="2"/>
  <c r="D31" i="2"/>
  <c r="D20" i="2"/>
  <c r="D15" i="2"/>
  <c r="C5" i="2"/>
  <c r="F4" i="1" l="1"/>
  <c r="F5" i="1" s="1"/>
  <c r="F6" i="1" s="1"/>
  <c r="F20" i="2" l="1"/>
  <c r="G20" i="2"/>
  <c r="H20" i="2"/>
</calcChain>
</file>

<file path=xl/sharedStrings.xml><?xml version="1.0" encoding="utf-8"?>
<sst xmlns="http://schemas.openxmlformats.org/spreadsheetml/2006/main" count="116" uniqueCount="113">
  <si>
    <t>DSBNo</t>
  </si>
  <si>
    <t>DSBIndex</t>
  </si>
  <si>
    <t>Brdno</t>
  </si>
  <si>
    <t>DSBName</t>
  </si>
  <si>
    <t>Y0</t>
  </si>
  <si>
    <t>Algoma District School Board</t>
  </si>
  <si>
    <t>Y1</t>
  </si>
  <si>
    <t>Algonquin and Lakeshore Catholic District School Board</t>
  </si>
  <si>
    <t>Y2</t>
  </si>
  <si>
    <t>Avon Maitland District School Board</t>
  </si>
  <si>
    <t>Y3</t>
  </si>
  <si>
    <t>Bluewater District School Board</t>
  </si>
  <si>
    <t>Y4</t>
  </si>
  <si>
    <t>Brant Haldimand Norfolk Catholic District School Board</t>
  </si>
  <si>
    <t>Bruce-Grey Catholic District School Board</t>
  </si>
  <si>
    <t>Catholic District School Board of Eastern Ontario</t>
  </si>
  <si>
    <t>Conseil scolaire Viamonde</t>
  </si>
  <si>
    <t>Conseil scolaire catholique MonAvenir</t>
  </si>
  <si>
    <t>Conseil scolaire de district catholique des Aurores boréales</t>
  </si>
  <si>
    <t>Conseil scolaire de district catholique des Grandes Rivières</t>
  </si>
  <si>
    <t>Conseil scolaire de district catholique du Nouvel-Ontario</t>
  </si>
  <si>
    <t>Conseil scolaire de district catholique Franco-Nord</t>
  </si>
  <si>
    <t>Conseil scolaire catholique Providence</t>
  </si>
  <si>
    <t>Conseil scolaire public du Grand Nord de l’Ontario</t>
  </si>
  <si>
    <t>District School Board of Niagara</t>
  </si>
  <si>
    <t>District School Board Ontario North East</t>
  </si>
  <si>
    <t>Dufferin-Peel Catholic District School Board</t>
  </si>
  <si>
    <t>Durham Catholic District School Board</t>
  </si>
  <si>
    <t>Durham District School Board</t>
  </si>
  <si>
    <t>Grand Erie District School Board</t>
  </si>
  <si>
    <t>Greater Essex County District School Board</t>
  </si>
  <si>
    <t>Halton Catholic District School Board</t>
  </si>
  <si>
    <t>Halton District School Board</t>
  </si>
  <si>
    <t>Hamilton-Wentworth Catholic District School Board</t>
  </si>
  <si>
    <t>Hamilton-Wentworth District School Board</t>
  </si>
  <si>
    <t>Hastings and Prince Edward District School Board</t>
  </si>
  <si>
    <t>Huron Perth Catholic District School Board</t>
  </si>
  <si>
    <t>Huron-Superior Catholic District School Board</t>
  </si>
  <si>
    <t>Kawartha Pine Ridge District School Board</t>
  </si>
  <si>
    <t>Keewatin-Patricia District School Board</t>
  </si>
  <si>
    <t>Kenora Catholic District School Board</t>
  </si>
  <si>
    <t>Lakehead District School Board</t>
  </si>
  <si>
    <t>Lambton Kent District School Board</t>
  </si>
  <si>
    <t>Limestone District School Board</t>
  </si>
  <si>
    <t>London District Catholic School Board</t>
  </si>
  <si>
    <t>Near North District School Board</t>
  </si>
  <si>
    <t>Niagara Catholic District School Board</t>
  </si>
  <si>
    <t>Nipissing-Parry Sound Catholic District School Board</t>
  </si>
  <si>
    <t>Northeastern Catholic District School Board</t>
  </si>
  <si>
    <t>Northwest Catholic District School Board</t>
  </si>
  <si>
    <t>Ottawa Catholic District School Board</t>
  </si>
  <si>
    <t>Ottawa-Carleton District School Board</t>
  </si>
  <si>
    <t>Peel District School Board</t>
  </si>
  <si>
    <t>Peterborough Victoria Northumberland and Clarington Catholic District School Board</t>
  </si>
  <si>
    <t>Rainbow District School Board</t>
  </si>
  <si>
    <t>Rainy River District School Board</t>
  </si>
  <si>
    <t>Renfrew County Catholic District School Board</t>
  </si>
  <si>
    <t>Renfrew County District School Board</t>
  </si>
  <si>
    <t>Simcoe County District School Board</t>
  </si>
  <si>
    <t>Simcoe Muskoka Catholic District School Board</t>
  </si>
  <si>
    <t>St. Clair Catholic District School Board</t>
  </si>
  <si>
    <t>Sudbury Catholic District School Board</t>
  </si>
  <si>
    <t>Superior North Catholic District School Board</t>
  </si>
  <si>
    <t>Superior-Greenstone District School Board</t>
  </si>
  <si>
    <t>Thames Valley District School Board</t>
  </si>
  <si>
    <t>Thunder Bay Catholic District School Board</t>
  </si>
  <si>
    <t>Toronto Catholic District School Board</t>
  </si>
  <si>
    <t>Toronto District School Board</t>
  </si>
  <si>
    <t>Trillium Lakelands District School Board</t>
  </si>
  <si>
    <t>Upper Canada District School Board</t>
  </si>
  <si>
    <t>Upper Grand District School Board</t>
  </si>
  <si>
    <t>Waterloo Catholic District School Board</t>
  </si>
  <si>
    <t>Waterloo Region District School Board</t>
  </si>
  <si>
    <t>Wellington Catholic District School Board</t>
  </si>
  <si>
    <t>Windsor-Essex Catholic District School Board</t>
  </si>
  <si>
    <t>York Catholic District School Board</t>
  </si>
  <si>
    <t>York Region District School Board</t>
  </si>
  <si>
    <t xml:space="preserve">Ministère de l'Éducation </t>
  </si>
  <si>
    <t>PRÉVISION DES EFFECTIFS</t>
  </si>
  <si>
    <t xml:space="preserve">Nom du conseil </t>
  </si>
  <si>
    <t>Numéro du conseil</t>
  </si>
  <si>
    <t xml:space="preserve">PRINCIPALE PERSONNE-RESSOURCE </t>
  </si>
  <si>
    <t>Nom</t>
  </si>
  <si>
    <t xml:space="preserve">Courriel </t>
  </si>
  <si>
    <t>Téléphone</t>
  </si>
  <si>
    <t>Élèves du conseil (art. 5 du Règl. de l'Ont. sur les subventions) : les élèves sont des élèves du conseil s'ils sont inscrits dans des écoles qui relèvent du conseil à l'exception :</t>
  </si>
  <si>
    <t>a) des élèves auxquels l'article 49 (6) de la Loi s'applique.</t>
  </si>
  <si>
    <t>b) des élèves dont les parents ou les tuteurs ne résident pas en Ontario.</t>
  </si>
  <si>
    <t>c) des élèves pour lesquels la Couronne du chef du Canada, une bande, un conseil de bande ou une administration scolaire paie des droits de scolarité.</t>
  </si>
  <si>
    <t>L'EQM pour la formation continue, les crédits excédentaires, les cours d'été et les cours de jour pour adultes sont rapportés dans le SIFE et doivent être exclus dans ce formulaire.</t>
  </si>
  <si>
    <t>EFFECTIF DE JOUR</t>
  </si>
  <si>
    <t>Élèves du conseil moins de 21 ans</t>
  </si>
  <si>
    <t>Total du nombre d'élèves (31 octobre)</t>
  </si>
  <si>
    <t>Maternelle</t>
  </si>
  <si>
    <t>Jardin d'enfants</t>
  </si>
  <si>
    <t>Effectif quotidien moyen</t>
  </si>
  <si>
    <t>1re à 3e année</t>
  </si>
  <si>
    <t>4e à 6e année</t>
  </si>
  <si>
    <t>7e à 8e année</t>
  </si>
  <si>
    <t>4e à 8e année</t>
  </si>
  <si>
    <t>Total de l'élémentaire</t>
  </si>
  <si>
    <t>Total du secondaire (incluant l'EQM des études indépendantes)</t>
  </si>
  <si>
    <t>Total des écoles de jour</t>
  </si>
  <si>
    <t>ATTN: Erreur</t>
  </si>
  <si>
    <t>Nom du conseil</t>
  </si>
  <si>
    <t xml:space="preserve">Entrez l'effectif quotidien moyen (EQM) à deux décimales près. </t>
  </si>
  <si>
    <t>Entrez les données dans les cases blanches (les cases jaunes sont protégées).</t>
  </si>
  <si>
    <t>2020-2021</t>
  </si>
  <si>
    <t>Conseil scolaire de district catholique de l’Est ontarien</t>
  </si>
  <si>
    <t>Conseil scolaire de district catholique du Centre-Est de l’Ontario</t>
  </si>
  <si>
    <t>Conseil des écoles publiques de l’Est de l’Ontario</t>
  </si>
  <si>
    <t>Conseil scolaire de district du Nord-Est de l’Ontario</t>
  </si>
  <si>
    <t>Les titres de colonnes pour cette feuille de travail sont dans la rangée 2, 3, 7, 18, et 20 dans les cellules à travers A2, B3, B7, B18, et D20 à H20 inclusivement. Les cellules suivantes comprennent des commentaires : Aucun. Les bases de données couvrent les cellules A4 à C5, B8 à D13, D15 à D16, B19, et B21 à H34. Il y a de l’information dans chaque cellule pour les colonnes A à H.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 commande de clavier pour JAWS pour relire les commentaires ou pour lire les commentaires une fois que vous êtes sur une cellule. Vous devez utiliser la fonction de mettre la liste de commentaires en ordre pour les lire si vous utilisez le lecteur d’écran JAWS.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</si>
</sst>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8" x14ac:knownFonts="1">
    <font>
      <sz val="11"/>
      <color theme="1"/>
      <name val="Calibri"/>
      <family val="2"/>
      <scheme val="minor"/>
    </font>
    <font>
      <b/>
      <sz val="14"/>
      <color theme="1"/>
      <name val="Calibri"/>
      <family val="2"/>
      <scheme val="minor"/>
    </font>
    <font>
      <sz val="11"/>
      <color theme="1"/>
      <name val="Arial"/>
      <family val="2"/>
    </font>
    <font>
      <b/>
      <sz val="12"/>
      <color theme="1"/>
      <name val="Arial"/>
      <family val="2"/>
    </font>
    <font>
      <b/>
      <sz val="11"/>
      <color theme="1"/>
      <name val="Arial"/>
      <family val="2"/>
    </font>
    <font>
      <u/>
      <sz val="11"/>
      <color theme="1"/>
      <name val="Arial"/>
      <family val="2"/>
    </font>
    <font>
      <b/>
      <sz val="11"/>
      <color rgb="FF0000FF"/>
      <name val="Arial"/>
      <family val="2"/>
    </font>
    <font>
      <b/>
      <u/>
      <sz val="12"/>
      <color theme="1"/>
      <name val="Arial"/>
      <family val="2"/>
    </font>
  </fonts>
  <fills count="5">
    <fill>
      <patternFill patternType="none"/>
    </fill>
    <fill>
      <patternFill patternType="gray125"/>
    </fill>
    <fill>
      <patternFill patternType="solid">
        <fgColor rgb="FFFFFF00"/>
        <bgColor indexed="64"/>
      </patternFill>
    </fill>
    <fill>
      <patternFill patternType="solid">
        <fgColor rgb="FFC0C0C0"/>
        <bgColor indexed="64"/>
      </patternFill>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0" borderId="0" xfId="0" applyFont="1"/>
    <xf numFmtId="0" fontId="0" fillId="2" borderId="0" xfId="0" applyFill="1"/>
    <xf numFmtId="0" fontId="2" fillId="3" borderId="0" xfId="0" applyFont="1" applyFill="1"/>
    <xf numFmtId="0" fontId="2" fillId="0" borderId="0" xfId="0" applyFont="1"/>
    <xf numFmtId="0" fontId="3" fillId="4" borderId="0" xfId="0" applyFont="1" applyFill="1"/>
    <xf numFmtId="0" fontId="2" fillId="4" borderId="0" xfId="0" applyFont="1" applyFill="1"/>
    <xf numFmtId="0" fontId="4" fillId="4" borderId="0" xfId="0" applyFont="1" applyFill="1"/>
    <xf numFmtId="0" fontId="5" fillId="4" borderId="0" xfId="0" applyFont="1" applyFill="1"/>
    <xf numFmtId="0" fontId="2" fillId="4" borderId="0" xfId="0" applyFont="1" applyFill="1" applyAlignment="1">
      <alignment horizontal="right"/>
    </xf>
    <xf numFmtId="49" fontId="2" fillId="0" borderId="1" xfId="0" applyNumberFormat="1" applyFont="1" applyFill="1" applyBorder="1" applyAlignment="1" applyProtection="1">
      <alignment horizontal="right"/>
      <protection locked="0"/>
    </xf>
    <xf numFmtId="0" fontId="2" fillId="4" borderId="0" xfId="0" applyFont="1" applyFill="1" applyAlignment="1">
      <alignment horizontal="left"/>
    </xf>
    <xf numFmtId="0" fontId="7" fillId="4" borderId="0" xfId="0" applyFont="1" applyFill="1" applyAlignment="1">
      <alignment horizontal="left"/>
    </xf>
    <xf numFmtId="0" fontId="4" fillId="4" borderId="0" xfId="0" applyFont="1" applyFill="1" applyAlignment="1">
      <alignment horizontal="left" wrapText="1"/>
    </xf>
    <xf numFmtId="0" fontId="4" fillId="4" borderId="0" xfId="0" applyFont="1" applyFill="1" applyAlignment="1">
      <alignment horizontal="left"/>
    </xf>
    <xf numFmtId="0" fontId="4" fillId="4" borderId="0" xfId="0" quotePrefix="1" applyFont="1" applyFill="1" applyAlignment="1">
      <alignment horizontal="left"/>
    </xf>
    <xf numFmtId="1" fontId="2" fillId="0" borderId="1" xfId="0" applyNumberFormat="1" applyFont="1" applyFill="1" applyBorder="1" applyAlignment="1" applyProtection="1">
      <alignment horizontal="right"/>
      <protection locked="0"/>
    </xf>
    <xf numFmtId="2" fontId="2" fillId="0" borderId="1" xfId="0" applyNumberFormat="1" applyFont="1" applyFill="1" applyBorder="1" applyAlignment="1" applyProtection="1">
      <alignment horizontal="right"/>
      <protection locked="0"/>
    </xf>
    <xf numFmtId="2" fontId="2" fillId="4" borderId="1" xfId="0" applyNumberFormat="1" applyFont="1" applyFill="1" applyBorder="1" applyAlignment="1">
      <alignment horizontal="right"/>
    </xf>
    <xf numFmtId="0" fontId="2" fillId="4" borderId="1" xfId="0" applyFont="1" applyFill="1" applyBorder="1" applyAlignment="1">
      <alignment horizontal="center"/>
    </xf>
    <xf numFmtId="0" fontId="2" fillId="0" borderId="1" xfId="0" applyFont="1" applyFill="1" applyBorder="1" applyAlignment="1" applyProtection="1">
      <alignment horizontal="center"/>
      <protection locked="0"/>
    </xf>
    <xf numFmtId="0" fontId="6" fillId="4" borderId="0" xfId="0" applyFont="1" applyFill="1" applyAlignment="1"/>
    <xf numFmtId="0" fontId="4" fillId="4" borderId="0" xfId="0" applyFont="1" applyFill="1" applyAlignment="1"/>
    <xf numFmtId="0" fontId="2" fillId="4" borderId="0" xfId="0" applyFont="1" applyFill="1" applyAlignment="1"/>
    <xf numFmtId="0" fontId="4" fillId="4" borderId="0" xfId="0" applyFont="1" applyFill="1" applyAlignment="1">
      <alignment wrapText="1"/>
    </xf>
    <xf numFmtId="164" fontId="2" fillId="3" borderId="0" xfId="0" applyNumberFormat="1"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4671E-FC5C-44A8-97C3-897892E5664B}">
  <sheetPr codeName="Sheet1"/>
  <dimension ref="A1:F74"/>
  <sheetViews>
    <sheetView workbookViewId="0">
      <selection activeCell="A2" sqref="A2"/>
    </sheetView>
  </sheetViews>
  <sheetFormatPr defaultRowHeight="15" x14ac:dyDescent="0.25"/>
  <cols>
    <col min="3" max="3" width="18.42578125" bestFit="1" customWidth="1"/>
    <col min="4" max="4" width="77.5703125" bestFit="1" customWidth="1"/>
  </cols>
  <sheetData>
    <row r="1" spans="1:6" ht="18.75" x14ac:dyDescent="0.3">
      <c r="A1" t="s">
        <v>0</v>
      </c>
      <c r="B1" t="s">
        <v>1</v>
      </c>
      <c r="C1" t="s">
        <v>2</v>
      </c>
      <c r="D1" t="s">
        <v>3</v>
      </c>
      <c r="F1" s="1"/>
    </row>
    <row r="2" spans="1:6" x14ac:dyDescent="0.25">
      <c r="C2" t="s">
        <v>103</v>
      </c>
      <c r="D2" t="s">
        <v>104</v>
      </c>
      <c r="E2" t="s">
        <v>4</v>
      </c>
      <c r="F2" s="2" t="s">
        <v>107</v>
      </c>
    </row>
    <row r="3" spans="1:6" x14ac:dyDescent="0.25">
      <c r="A3">
        <v>2</v>
      </c>
      <c r="B3">
        <v>2</v>
      </c>
      <c r="C3">
        <v>28010</v>
      </c>
      <c r="D3" t="s">
        <v>5</v>
      </c>
      <c r="E3" t="s">
        <v>6</v>
      </c>
      <c r="F3" t="str">
        <f>LEFT(F2,4)+1&amp;"-"&amp;RIGHT(F2,4)+1</f>
        <v>2021-2022</v>
      </c>
    </row>
    <row r="4" spans="1:6" x14ac:dyDescent="0.25">
      <c r="A4">
        <v>55</v>
      </c>
      <c r="B4">
        <v>60</v>
      </c>
      <c r="C4">
        <v>67202</v>
      </c>
      <c r="D4" t="s">
        <v>7</v>
      </c>
      <c r="E4" t="s">
        <v>8</v>
      </c>
      <c r="F4" t="str">
        <f t="shared" ref="F4:F6" si="0">LEFT(F3,4)+1&amp;"-"&amp;RIGHT(F3,4)+1</f>
        <v>2022-2023</v>
      </c>
    </row>
    <row r="5" spans="1:6" x14ac:dyDescent="0.25">
      <c r="A5">
        <v>8</v>
      </c>
      <c r="B5">
        <v>10</v>
      </c>
      <c r="C5">
        <v>66010</v>
      </c>
      <c r="D5" t="s">
        <v>9</v>
      </c>
      <c r="E5" t="s">
        <v>10</v>
      </c>
      <c r="F5" t="str">
        <f t="shared" si="0"/>
        <v>2023-2024</v>
      </c>
    </row>
    <row r="6" spans="1:6" x14ac:dyDescent="0.25">
      <c r="A6">
        <v>7</v>
      </c>
      <c r="B6">
        <v>9</v>
      </c>
      <c r="C6">
        <v>66001</v>
      </c>
      <c r="D6" t="s">
        <v>11</v>
      </c>
      <c r="E6" t="s">
        <v>12</v>
      </c>
      <c r="F6" t="str">
        <f t="shared" si="0"/>
        <v>2024-2025</v>
      </c>
    </row>
    <row r="7" spans="1:6" x14ac:dyDescent="0.25">
      <c r="A7">
        <v>51</v>
      </c>
      <c r="B7">
        <v>56</v>
      </c>
      <c r="C7">
        <v>67164</v>
      </c>
      <c r="D7" t="s">
        <v>13</v>
      </c>
    </row>
    <row r="8" spans="1:6" x14ac:dyDescent="0.25">
      <c r="A8">
        <v>35</v>
      </c>
      <c r="B8">
        <v>40</v>
      </c>
      <c r="C8">
        <v>67008</v>
      </c>
      <c r="D8" t="s">
        <v>14</v>
      </c>
    </row>
    <row r="9" spans="1:6" x14ac:dyDescent="0.25">
      <c r="A9">
        <v>52</v>
      </c>
      <c r="B9">
        <v>57</v>
      </c>
      <c r="C9">
        <v>67172</v>
      </c>
      <c r="D9" t="s">
        <v>15</v>
      </c>
    </row>
    <row r="10" spans="1:6" x14ac:dyDescent="0.25">
      <c r="A10">
        <v>58</v>
      </c>
      <c r="B10">
        <v>63</v>
      </c>
      <c r="C10">
        <v>66303</v>
      </c>
      <c r="D10" t="s">
        <v>16</v>
      </c>
    </row>
    <row r="11" spans="1:6" x14ac:dyDescent="0.25">
      <c r="A11">
        <v>64</v>
      </c>
      <c r="B11">
        <v>70</v>
      </c>
      <c r="C11">
        <v>67318</v>
      </c>
      <c r="D11" t="s">
        <v>17</v>
      </c>
    </row>
    <row r="12" spans="1:6" x14ac:dyDescent="0.25">
      <c r="A12">
        <v>65</v>
      </c>
      <c r="B12">
        <v>71</v>
      </c>
      <c r="C12">
        <v>67326</v>
      </c>
      <c r="D12" t="s">
        <v>108</v>
      </c>
    </row>
    <row r="13" spans="1:6" x14ac:dyDescent="0.25">
      <c r="A13">
        <v>62</v>
      </c>
      <c r="B13">
        <v>68</v>
      </c>
      <c r="C13">
        <v>29130</v>
      </c>
      <c r="D13" t="s">
        <v>18</v>
      </c>
    </row>
    <row r="14" spans="1:6" x14ac:dyDescent="0.25">
      <c r="A14">
        <v>60.1</v>
      </c>
      <c r="B14">
        <v>65</v>
      </c>
      <c r="C14">
        <v>29106</v>
      </c>
      <c r="D14" t="s">
        <v>19</v>
      </c>
    </row>
    <row r="15" spans="1:6" x14ac:dyDescent="0.25">
      <c r="A15">
        <v>66</v>
      </c>
      <c r="B15">
        <v>72</v>
      </c>
      <c r="C15">
        <v>67334</v>
      </c>
      <c r="D15" t="s">
        <v>109</v>
      </c>
    </row>
    <row r="16" spans="1:6" x14ac:dyDescent="0.25">
      <c r="A16">
        <v>61</v>
      </c>
      <c r="B16">
        <v>67</v>
      </c>
      <c r="C16">
        <v>29122</v>
      </c>
      <c r="D16" t="s">
        <v>20</v>
      </c>
    </row>
    <row r="17" spans="1:4" x14ac:dyDescent="0.25">
      <c r="A17">
        <v>60.2</v>
      </c>
      <c r="B17">
        <v>66</v>
      </c>
      <c r="C17">
        <v>29114</v>
      </c>
      <c r="D17" t="s">
        <v>21</v>
      </c>
    </row>
    <row r="18" spans="1:4" x14ac:dyDescent="0.25">
      <c r="A18">
        <v>63</v>
      </c>
      <c r="B18">
        <v>69</v>
      </c>
      <c r="C18">
        <v>67300</v>
      </c>
      <c r="D18" t="s">
        <v>22</v>
      </c>
    </row>
    <row r="19" spans="1:4" x14ac:dyDescent="0.25">
      <c r="A19">
        <v>59</v>
      </c>
      <c r="B19">
        <v>64</v>
      </c>
      <c r="C19">
        <v>66311</v>
      </c>
      <c r="D19" t="s">
        <v>110</v>
      </c>
    </row>
    <row r="20" spans="1:4" x14ac:dyDescent="0.25">
      <c r="A20">
        <v>57</v>
      </c>
      <c r="B20">
        <v>62</v>
      </c>
      <c r="C20">
        <v>28118</v>
      </c>
      <c r="D20" t="s">
        <v>23</v>
      </c>
    </row>
    <row r="21" spans="1:4" x14ac:dyDescent="0.25">
      <c r="A21">
        <v>56</v>
      </c>
      <c r="B21">
        <v>61</v>
      </c>
      <c r="C21">
        <v>28100</v>
      </c>
      <c r="D21" t="s">
        <v>111</v>
      </c>
    </row>
    <row r="22" spans="1:4" x14ac:dyDescent="0.25">
      <c r="A22">
        <v>22</v>
      </c>
      <c r="B22">
        <v>24</v>
      </c>
      <c r="C22">
        <v>66150</v>
      </c>
      <c r="D22" t="s">
        <v>24</v>
      </c>
    </row>
    <row r="23" spans="1:4" x14ac:dyDescent="0.25">
      <c r="A23">
        <v>1</v>
      </c>
      <c r="B23">
        <v>1</v>
      </c>
      <c r="C23">
        <v>28002</v>
      </c>
      <c r="D23" t="s">
        <v>25</v>
      </c>
    </row>
    <row r="24" spans="1:4" x14ac:dyDescent="0.25">
      <c r="A24">
        <v>43</v>
      </c>
      <c r="B24">
        <v>48</v>
      </c>
      <c r="C24">
        <v>67083</v>
      </c>
      <c r="D24" t="s">
        <v>26</v>
      </c>
    </row>
    <row r="25" spans="1:4" x14ac:dyDescent="0.25">
      <c r="A25">
        <v>45</v>
      </c>
      <c r="B25">
        <v>50</v>
      </c>
      <c r="C25">
        <v>67105</v>
      </c>
      <c r="D25" t="s">
        <v>27</v>
      </c>
    </row>
    <row r="26" spans="1:4" x14ac:dyDescent="0.25">
      <c r="A26">
        <v>13</v>
      </c>
      <c r="B26">
        <v>15</v>
      </c>
      <c r="C26">
        <v>66060</v>
      </c>
      <c r="D26" t="s">
        <v>28</v>
      </c>
    </row>
    <row r="27" spans="1:4" x14ac:dyDescent="0.25">
      <c r="A27">
        <v>23</v>
      </c>
      <c r="B27">
        <v>25</v>
      </c>
      <c r="C27">
        <v>66168</v>
      </c>
      <c r="D27" t="s">
        <v>29</v>
      </c>
    </row>
    <row r="28" spans="1:4" x14ac:dyDescent="0.25">
      <c r="A28">
        <v>9</v>
      </c>
      <c r="B28">
        <v>11</v>
      </c>
      <c r="C28">
        <v>66028</v>
      </c>
      <c r="D28" t="s">
        <v>30</v>
      </c>
    </row>
    <row r="29" spans="1:4" x14ac:dyDescent="0.25">
      <c r="A29">
        <v>46</v>
      </c>
      <c r="B29">
        <v>51</v>
      </c>
      <c r="C29">
        <v>67113</v>
      </c>
      <c r="D29" t="s">
        <v>31</v>
      </c>
    </row>
    <row r="30" spans="1:4" x14ac:dyDescent="0.25">
      <c r="A30">
        <v>20</v>
      </c>
      <c r="B30">
        <v>22</v>
      </c>
      <c r="C30">
        <v>66133</v>
      </c>
      <c r="D30" t="s">
        <v>32</v>
      </c>
    </row>
    <row r="31" spans="1:4" x14ac:dyDescent="0.25">
      <c r="A31">
        <v>47</v>
      </c>
      <c r="B31">
        <v>52</v>
      </c>
      <c r="C31">
        <v>67121</v>
      </c>
      <c r="D31" t="s">
        <v>33</v>
      </c>
    </row>
    <row r="32" spans="1:4" x14ac:dyDescent="0.25">
      <c r="A32">
        <v>21</v>
      </c>
      <c r="B32">
        <v>23</v>
      </c>
      <c r="C32">
        <v>66141</v>
      </c>
      <c r="D32" t="s">
        <v>34</v>
      </c>
    </row>
    <row r="33" spans="1:4" x14ac:dyDescent="0.25">
      <c r="A33">
        <v>29</v>
      </c>
      <c r="B33">
        <v>31</v>
      </c>
      <c r="C33">
        <v>66222</v>
      </c>
      <c r="D33" t="s">
        <v>35</v>
      </c>
    </row>
    <row r="34" spans="1:4" x14ac:dyDescent="0.25">
      <c r="A34">
        <v>36</v>
      </c>
      <c r="B34">
        <v>41</v>
      </c>
      <c r="C34">
        <v>67016</v>
      </c>
      <c r="D34" t="s">
        <v>36</v>
      </c>
    </row>
    <row r="35" spans="1:4" x14ac:dyDescent="0.25">
      <c r="A35">
        <v>31</v>
      </c>
      <c r="B35">
        <v>34</v>
      </c>
      <c r="C35">
        <v>29025</v>
      </c>
      <c r="D35" t="s">
        <v>37</v>
      </c>
    </row>
    <row r="36" spans="1:4" x14ac:dyDescent="0.25">
      <c r="A36">
        <v>14</v>
      </c>
      <c r="B36">
        <v>16</v>
      </c>
      <c r="C36">
        <v>66079</v>
      </c>
      <c r="D36" t="s">
        <v>38</v>
      </c>
    </row>
    <row r="37" spans="1:4" x14ac:dyDescent="0.25">
      <c r="A37">
        <v>5.0999999999999996</v>
      </c>
      <c r="B37">
        <v>5</v>
      </c>
      <c r="C37">
        <v>28045</v>
      </c>
      <c r="D37" t="s">
        <v>39</v>
      </c>
    </row>
    <row r="38" spans="1:4" x14ac:dyDescent="0.25">
      <c r="A38">
        <v>33.200000000000003</v>
      </c>
      <c r="B38">
        <v>37</v>
      </c>
      <c r="C38">
        <v>29050</v>
      </c>
      <c r="D38" t="s">
        <v>40</v>
      </c>
    </row>
    <row r="39" spans="1:4" x14ac:dyDescent="0.25">
      <c r="A39">
        <v>6.1</v>
      </c>
      <c r="B39">
        <v>7</v>
      </c>
      <c r="C39">
        <v>28061</v>
      </c>
      <c r="D39" t="s">
        <v>41</v>
      </c>
    </row>
    <row r="40" spans="1:4" x14ac:dyDescent="0.25">
      <c r="A40">
        <v>10</v>
      </c>
      <c r="B40">
        <v>12</v>
      </c>
      <c r="C40">
        <v>66036</v>
      </c>
      <c r="D40" t="s">
        <v>42</v>
      </c>
    </row>
    <row r="41" spans="1:4" x14ac:dyDescent="0.25">
      <c r="A41">
        <v>27</v>
      </c>
      <c r="B41">
        <v>29</v>
      </c>
      <c r="C41">
        <v>66206</v>
      </c>
      <c r="D41" t="s">
        <v>43</v>
      </c>
    </row>
    <row r="42" spans="1:4" x14ac:dyDescent="0.25">
      <c r="A42">
        <v>38</v>
      </c>
      <c r="B42">
        <v>43</v>
      </c>
      <c r="C42">
        <v>67032</v>
      </c>
      <c r="D42" t="s">
        <v>44</v>
      </c>
    </row>
    <row r="43" spans="1:4" x14ac:dyDescent="0.25">
      <c r="A43">
        <v>4</v>
      </c>
      <c r="B43">
        <v>4</v>
      </c>
      <c r="C43">
        <v>28037</v>
      </c>
      <c r="D43" t="s">
        <v>45</v>
      </c>
    </row>
    <row r="44" spans="1:4" x14ac:dyDescent="0.25">
      <c r="A44">
        <v>50</v>
      </c>
      <c r="B44">
        <v>55</v>
      </c>
      <c r="C44">
        <v>67156</v>
      </c>
      <c r="D44" t="s">
        <v>46</v>
      </c>
    </row>
    <row r="45" spans="1:4" x14ac:dyDescent="0.25">
      <c r="A45">
        <v>30.2</v>
      </c>
      <c r="B45">
        <v>33</v>
      </c>
      <c r="C45">
        <v>29017</v>
      </c>
      <c r="D45" t="s">
        <v>47</v>
      </c>
    </row>
    <row r="46" spans="1:4" x14ac:dyDescent="0.25">
      <c r="A46">
        <v>30.1</v>
      </c>
      <c r="B46">
        <v>32</v>
      </c>
      <c r="C46">
        <v>29009</v>
      </c>
      <c r="D46" t="s">
        <v>48</v>
      </c>
    </row>
    <row r="47" spans="1:4" x14ac:dyDescent="0.25">
      <c r="A47">
        <v>33.1</v>
      </c>
      <c r="B47">
        <v>36</v>
      </c>
      <c r="C47">
        <v>29041</v>
      </c>
      <c r="D47" t="s">
        <v>49</v>
      </c>
    </row>
    <row r="48" spans="1:4" x14ac:dyDescent="0.25">
      <c r="A48">
        <v>53</v>
      </c>
      <c r="B48">
        <v>58</v>
      </c>
      <c r="C48">
        <v>67180</v>
      </c>
      <c r="D48" t="s">
        <v>50</v>
      </c>
    </row>
    <row r="49" spans="1:4" x14ac:dyDescent="0.25">
      <c r="A49">
        <v>25</v>
      </c>
      <c r="B49">
        <v>27</v>
      </c>
      <c r="C49">
        <v>66184</v>
      </c>
      <c r="D49" t="s">
        <v>51</v>
      </c>
    </row>
    <row r="50" spans="1:4" x14ac:dyDescent="0.25">
      <c r="A50">
        <v>19</v>
      </c>
      <c r="B50">
        <v>21</v>
      </c>
      <c r="C50">
        <v>66125</v>
      </c>
      <c r="D50" t="s">
        <v>52</v>
      </c>
    </row>
    <row r="51" spans="1:4" x14ac:dyDescent="0.25">
      <c r="A51">
        <v>41</v>
      </c>
      <c r="B51">
        <v>46</v>
      </c>
      <c r="C51">
        <v>67067</v>
      </c>
      <c r="D51" t="s">
        <v>53</v>
      </c>
    </row>
    <row r="52" spans="1:4" x14ac:dyDescent="0.25">
      <c r="A52">
        <v>3</v>
      </c>
      <c r="B52">
        <v>3</v>
      </c>
      <c r="C52">
        <v>28029</v>
      </c>
      <c r="D52" t="s">
        <v>54</v>
      </c>
    </row>
    <row r="53" spans="1:4" x14ac:dyDescent="0.25">
      <c r="A53">
        <v>5.2</v>
      </c>
      <c r="B53">
        <v>6</v>
      </c>
      <c r="C53">
        <v>28053</v>
      </c>
      <c r="D53" t="s">
        <v>55</v>
      </c>
    </row>
    <row r="54" spans="1:4" x14ac:dyDescent="0.25">
      <c r="A54">
        <v>54</v>
      </c>
      <c r="B54">
        <v>59</v>
      </c>
      <c r="C54">
        <v>67199</v>
      </c>
      <c r="D54" t="s">
        <v>56</v>
      </c>
    </row>
    <row r="55" spans="1:4" x14ac:dyDescent="0.25">
      <c r="A55">
        <v>28</v>
      </c>
      <c r="B55">
        <v>30</v>
      </c>
      <c r="C55">
        <v>66214</v>
      </c>
      <c r="D55" t="s">
        <v>57</v>
      </c>
    </row>
    <row r="56" spans="1:4" x14ac:dyDescent="0.25">
      <c r="A56">
        <v>17</v>
      </c>
      <c r="B56">
        <v>19</v>
      </c>
      <c r="C56">
        <v>66109</v>
      </c>
      <c r="D56" t="s">
        <v>58</v>
      </c>
    </row>
    <row r="57" spans="1:4" x14ac:dyDescent="0.25">
      <c r="A57">
        <v>44</v>
      </c>
      <c r="B57">
        <v>49</v>
      </c>
      <c r="C57">
        <v>67091</v>
      </c>
      <c r="D57" t="s">
        <v>59</v>
      </c>
    </row>
    <row r="58" spans="1:4" x14ac:dyDescent="0.25">
      <c r="A58">
        <v>39</v>
      </c>
      <c r="B58">
        <v>44</v>
      </c>
      <c r="C58">
        <v>67040</v>
      </c>
      <c r="D58" t="s">
        <v>60</v>
      </c>
    </row>
    <row r="59" spans="1:4" x14ac:dyDescent="0.25">
      <c r="A59">
        <v>32</v>
      </c>
      <c r="B59">
        <v>35</v>
      </c>
      <c r="C59">
        <v>29033</v>
      </c>
      <c r="D59" t="s">
        <v>61</v>
      </c>
    </row>
    <row r="60" spans="1:4" x14ac:dyDescent="0.25">
      <c r="A60">
        <v>34.200000000000003</v>
      </c>
      <c r="B60">
        <v>39</v>
      </c>
      <c r="C60">
        <v>29076</v>
      </c>
      <c r="D60" t="s">
        <v>62</v>
      </c>
    </row>
    <row r="61" spans="1:4" x14ac:dyDescent="0.25">
      <c r="A61">
        <v>6.2</v>
      </c>
      <c r="B61">
        <v>8</v>
      </c>
      <c r="C61">
        <v>28070</v>
      </c>
      <c r="D61" t="s">
        <v>63</v>
      </c>
    </row>
    <row r="62" spans="1:4" x14ac:dyDescent="0.25">
      <c r="A62">
        <v>11</v>
      </c>
      <c r="B62">
        <v>13</v>
      </c>
      <c r="C62">
        <v>66044</v>
      </c>
      <c r="D62" t="s">
        <v>64</v>
      </c>
    </row>
    <row r="63" spans="1:4" x14ac:dyDescent="0.25">
      <c r="A63">
        <v>34.1</v>
      </c>
      <c r="B63">
        <v>38</v>
      </c>
      <c r="C63">
        <v>29068</v>
      </c>
      <c r="D63" t="s">
        <v>65</v>
      </c>
    </row>
    <row r="64" spans="1:4" x14ac:dyDescent="0.25">
      <c r="A64">
        <v>40</v>
      </c>
      <c r="B64">
        <v>45</v>
      </c>
      <c r="C64">
        <v>67059</v>
      </c>
      <c r="D64" t="s">
        <v>66</v>
      </c>
    </row>
    <row r="65" spans="1:4" x14ac:dyDescent="0.25">
      <c r="A65">
        <v>12</v>
      </c>
      <c r="B65">
        <v>14</v>
      </c>
      <c r="C65">
        <v>66052</v>
      </c>
      <c r="D65" t="s">
        <v>67</v>
      </c>
    </row>
    <row r="66" spans="1:4" x14ac:dyDescent="0.25">
      <c r="A66">
        <v>15</v>
      </c>
      <c r="B66">
        <v>17</v>
      </c>
      <c r="C66">
        <v>66087</v>
      </c>
      <c r="D66" t="s">
        <v>68</v>
      </c>
    </row>
    <row r="67" spans="1:4" x14ac:dyDescent="0.25">
      <c r="A67">
        <v>26</v>
      </c>
      <c r="B67">
        <v>28</v>
      </c>
      <c r="C67">
        <v>66192</v>
      </c>
      <c r="D67" t="s">
        <v>69</v>
      </c>
    </row>
    <row r="68" spans="1:4" x14ac:dyDescent="0.25">
      <c r="A68">
        <v>18</v>
      </c>
      <c r="B68">
        <v>20</v>
      </c>
      <c r="C68">
        <v>66117</v>
      </c>
      <c r="D68" t="s">
        <v>70</v>
      </c>
    </row>
    <row r="69" spans="1:4" x14ac:dyDescent="0.25">
      <c r="A69">
        <v>49</v>
      </c>
      <c r="B69">
        <v>54</v>
      </c>
      <c r="C69">
        <v>67148</v>
      </c>
      <c r="D69" t="s">
        <v>71</v>
      </c>
    </row>
    <row r="70" spans="1:4" x14ac:dyDescent="0.25">
      <c r="A70">
        <v>24</v>
      </c>
      <c r="B70">
        <v>26</v>
      </c>
      <c r="C70">
        <v>66176</v>
      </c>
      <c r="D70" t="s">
        <v>72</v>
      </c>
    </row>
    <row r="71" spans="1:4" x14ac:dyDescent="0.25">
      <c r="A71">
        <v>48</v>
      </c>
      <c r="B71">
        <v>53</v>
      </c>
      <c r="C71">
        <v>67130</v>
      </c>
      <c r="D71" t="s">
        <v>73</v>
      </c>
    </row>
    <row r="72" spans="1:4" x14ac:dyDescent="0.25">
      <c r="A72">
        <v>37</v>
      </c>
      <c r="B72">
        <v>42</v>
      </c>
      <c r="C72">
        <v>67024</v>
      </c>
      <c r="D72" t="s">
        <v>74</v>
      </c>
    </row>
    <row r="73" spans="1:4" x14ac:dyDescent="0.25">
      <c r="A73">
        <v>42</v>
      </c>
      <c r="B73">
        <v>47</v>
      </c>
      <c r="C73">
        <v>67075</v>
      </c>
      <c r="D73" t="s">
        <v>75</v>
      </c>
    </row>
    <row r="74" spans="1:4" x14ac:dyDescent="0.25">
      <c r="A74">
        <v>16</v>
      </c>
      <c r="B74">
        <v>18</v>
      </c>
      <c r="C74">
        <v>66095</v>
      </c>
      <c r="D74" t="s">
        <v>76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BF748-433A-4F9A-BC63-09FD24C63C6F}">
  <sheetPr codeName="Sheet3">
    <pageSetUpPr fitToPage="1"/>
  </sheetPr>
  <dimension ref="A1:Q46"/>
  <sheetViews>
    <sheetView tabSelected="1" zoomScaleNormal="100" zoomScaleSheetLayoutView="85" workbookViewId="0">
      <selection activeCell="E22" sqref="E22"/>
    </sheetView>
  </sheetViews>
  <sheetFormatPr defaultColWidth="0" defaultRowHeight="14.25" customHeight="1" zeroHeight="1" x14ac:dyDescent="0.2"/>
  <cols>
    <col min="1" max="1" width="10.85546875" style="4" customWidth="1"/>
    <col min="2" max="2" width="5.140625" style="4" customWidth="1"/>
    <col min="3" max="3" width="81.85546875" style="4" customWidth="1"/>
    <col min="4" max="8" width="10.85546875" style="4" bestFit="1" customWidth="1"/>
    <col min="9" max="9" width="129.140625" style="4" customWidth="1"/>
    <col min="10" max="17" width="0" style="4" hidden="1" customWidth="1"/>
    <col min="18" max="16384" width="9.140625" style="4" hidden="1"/>
  </cols>
  <sheetData>
    <row r="1" spans="1:9" x14ac:dyDescent="0.2">
      <c r="A1" s="25" t="s">
        <v>112</v>
      </c>
      <c r="B1" s="3"/>
      <c r="C1" s="3"/>
      <c r="D1" s="3"/>
      <c r="E1" s="3"/>
      <c r="F1" s="3"/>
      <c r="G1" s="3"/>
      <c r="H1" s="3"/>
      <c r="I1" s="3"/>
    </row>
    <row r="2" spans="1:9" ht="15.75" x14ac:dyDescent="0.25">
      <c r="A2" s="5" t="s">
        <v>77</v>
      </c>
      <c r="B2" s="6"/>
      <c r="C2" s="6"/>
      <c r="D2" s="6"/>
      <c r="E2" s="6"/>
      <c r="F2" s="6"/>
      <c r="G2" s="6"/>
      <c r="H2" s="6"/>
      <c r="I2" s="6"/>
    </row>
    <row r="3" spans="1:9" ht="15" x14ac:dyDescent="0.25">
      <c r="A3" s="6"/>
      <c r="B3" s="7" t="s">
        <v>78</v>
      </c>
      <c r="C3" s="7"/>
      <c r="D3" s="6"/>
      <c r="E3" s="6"/>
      <c r="F3" s="6"/>
      <c r="G3" s="6"/>
      <c r="H3" s="6"/>
      <c r="I3" s="6"/>
    </row>
    <row r="4" spans="1:9" x14ac:dyDescent="0.2">
      <c r="A4" s="6" t="s">
        <v>79</v>
      </c>
      <c r="B4" s="6"/>
      <c r="C4" s="20" t="s">
        <v>104</v>
      </c>
      <c r="D4" s="6"/>
      <c r="E4" s="6"/>
      <c r="F4" s="6"/>
      <c r="G4" s="6"/>
      <c r="H4" s="6"/>
      <c r="I4" s="6"/>
    </row>
    <row r="5" spans="1:9" x14ac:dyDescent="0.2">
      <c r="A5" s="6" t="s">
        <v>80</v>
      </c>
      <c r="B5" s="6"/>
      <c r="C5" s="19" t="str">
        <f>INDEX('#PARAM'!$C:$C,MATCH($C$4,'#PARAM'!$D:$D,0))</f>
        <v>ATTN: Erreur</v>
      </c>
      <c r="D5" s="6"/>
      <c r="E5" s="6"/>
      <c r="F5" s="6"/>
      <c r="G5" s="6"/>
      <c r="H5" s="6"/>
      <c r="I5" s="6"/>
    </row>
    <row r="6" spans="1:9" x14ac:dyDescent="0.2">
      <c r="A6" s="6"/>
      <c r="B6" s="6"/>
      <c r="C6" s="6"/>
      <c r="D6" s="6"/>
      <c r="E6" s="6"/>
      <c r="F6" s="6"/>
      <c r="G6" s="6"/>
      <c r="H6" s="6"/>
      <c r="I6" s="6"/>
    </row>
    <row r="7" spans="1:9" x14ac:dyDescent="0.2">
      <c r="A7" s="6"/>
      <c r="B7" s="8" t="s">
        <v>81</v>
      </c>
      <c r="C7" s="6"/>
      <c r="D7" s="6"/>
      <c r="E7" s="6"/>
      <c r="F7" s="6"/>
      <c r="G7" s="6"/>
      <c r="H7" s="6"/>
      <c r="I7" s="6"/>
    </row>
    <row r="8" spans="1:9" ht="15" x14ac:dyDescent="0.25">
      <c r="A8" s="6"/>
      <c r="B8" s="9" t="s">
        <v>82</v>
      </c>
      <c r="C8" s="10"/>
      <c r="D8" s="21" t="s">
        <v>105</v>
      </c>
      <c r="E8" s="21"/>
      <c r="F8" s="21"/>
      <c r="G8" s="21"/>
      <c r="H8" s="21"/>
      <c r="I8" s="21"/>
    </row>
    <row r="9" spans="1:9" ht="15" x14ac:dyDescent="0.25">
      <c r="A9" s="6"/>
      <c r="B9" s="9" t="s">
        <v>83</v>
      </c>
      <c r="C9" s="10"/>
      <c r="D9" s="21" t="s">
        <v>106</v>
      </c>
      <c r="E9" s="21"/>
      <c r="F9" s="21"/>
      <c r="G9" s="21"/>
      <c r="H9" s="21"/>
      <c r="I9" s="21"/>
    </row>
    <row r="10" spans="1:9" ht="15" x14ac:dyDescent="0.25">
      <c r="A10" s="6"/>
      <c r="B10" s="9" t="s">
        <v>84</v>
      </c>
      <c r="C10" s="10"/>
      <c r="D10" s="22" t="s">
        <v>85</v>
      </c>
      <c r="E10" s="22"/>
      <c r="F10" s="22"/>
      <c r="G10" s="22"/>
      <c r="H10" s="22"/>
      <c r="I10" s="22"/>
    </row>
    <row r="11" spans="1:9" x14ac:dyDescent="0.2">
      <c r="A11" s="6"/>
      <c r="B11" s="6"/>
      <c r="C11" s="6"/>
      <c r="D11" s="23" t="s">
        <v>86</v>
      </c>
      <c r="E11" s="23"/>
      <c r="F11" s="23"/>
      <c r="G11" s="23"/>
      <c r="H11" s="23"/>
      <c r="I11" s="23"/>
    </row>
    <row r="12" spans="1:9" x14ac:dyDescent="0.2">
      <c r="A12" s="6"/>
      <c r="B12" s="6"/>
      <c r="C12" s="6"/>
      <c r="D12" s="23" t="s">
        <v>87</v>
      </c>
      <c r="E12" s="23"/>
      <c r="F12" s="23"/>
      <c r="G12" s="23"/>
      <c r="H12" s="23"/>
      <c r="I12" s="23"/>
    </row>
    <row r="13" spans="1:9" x14ac:dyDescent="0.2">
      <c r="A13" s="6"/>
      <c r="B13" s="6"/>
      <c r="C13" s="6"/>
      <c r="D13" s="23" t="s">
        <v>88</v>
      </c>
      <c r="E13" s="23"/>
      <c r="F13" s="23"/>
      <c r="G13" s="23"/>
      <c r="H13" s="23"/>
      <c r="I13" s="23"/>
    </row>
    <row r="14" spans="1:9" x14ac:dyDescent="0.2">
      <c r="A14" s="6"/>
      <c r="B14" s="6"/>
      <c r="C14" s="6"/>
      <c r="D14" s="11"/>
      <c r="E14" s="11"/>
      <c r="F14" s="11"/>
      <c r="G14" s="11"/>
      <c r="H14" s="11"/>
      <c r="I14" s="11"/>
    </row>
    <row r="15" spans="1:9" ht="15" x14ac:dyDescent="0.25">
      <c r="A15" s="6"/>
      <c r="B15" s="6"/>
      <c r="C15" s="6"/>
      <c r="D15" s="22" t="str">
        <f>"Les effectifs de "&amp;'#PARAM'!$F$2&amp;" devraient refléter les chiffres qui vont être présentés dans les Prévisions budgétaires révisées de "&amp;'#PARAM'!$F$2</f>
        <v>Les effectifs de 2020-2021 devraient refléter les chiffres qui vont être présentés dans les Prévisions budgétaires révisées de 2020-2021</v>
      </c>
      <c r="E15" s="22"/>
      <c r="F15" s="22"/>
      <c r="G15" s="22"/>
      <c r="H15" s="22"/>
      <c r="I15" s="22"/>
    </row>
    <row r="16" spans="1:9" ht="15" x14ac:dyDescent="0.25">
      <c r="A16" s="6"/>
      <c r="B16" s="6"/>
      <c r="C16" s="6"/>
      <c r="D16" s="22" t="s">
        <v>89</v>
      </c>
      <c r="E16" s="24"/>
      <c r="F16" s="24"/>
      <c r="G16" s="24"/>
      <c r="H16" s="24"/>
      <c r="I16" s="24"/>
    </row>
    <row r="17" spans="1:9" x14ac:dyDescent="0.2">
      <c r="A17" s="3"/>
      <c r="B17" s="3"/>
      <c r="C17" s="3"/>
      <c r="D17" s="3"/>
      <c r="E17" s="3"/>
      <c r="F17" s="3"/>
      <c r="G17" s="3"/>
      <c r="H17" s="3"/>
      <c r="I17" s="3"/>
    </row>
    <row r="18" spans="1:9" ht="15.75" x14ac:dyDescent="0.25">
      <c r="A18" s="6"/>
      <c r="B18" s="12" t="s">
        <v>90</v>
      </c>
      <c r="C18" s="13"/>
      <c r="D18" s="13"/>
      <c r="E18" s="13"/>
      <c r="F18" s="13"/>
      <c r="G18" s="13"/>
      <c r="H18" s="13"/>
      <c r="I18" s="13"/>
    </row>
    <row r="19" spans="1:9" ht="15" x14ac:dyDescent="0.25">
      <c r="A19" s="6"/>
      <c r="B19" s="14" t="s">
        <v>91</v>
      </c>
      <c r="C19" s="13"/>
      <c r="D19" s="13"/>
      <c r="E19" s="13"/>
      <c r="F19" s="13"/>
      <c r="G19" s="13"/>
      <c r="H19" s="13"/>
      <c r="I19" s="13"/>
    </row>
    <row r="20" spans="1:9" ht="15" x14ac:dyDescent="0.25">
      <c r="A20" s="6"/>
      <c r="B20" s="6"/>
      <c r="C20" s="6"/>
      <c r="D20" s="7" t="str">
        <f>'#PARAM'!F2</f>
        <v>2020-2021</v>
      </c>
      <c r="E20" s="7" t="str">
        <f>'#PARAM'!F3</f>
        <v>2021-2022</v>
      </c>
      <c r="F20" s="7" t="str">
        <f>'#PARAM'!F4</f>
        <v>2022-2023</v>
      </c>
      <c r="G20" s="7" t="str">
        <f>'#PARAM'!F5</f>
        <v>2023-2024</v>
      </c>
      <c r="H20" s="7" t="str">
        <f>'#PARAM'!F6</f>
        <v>2024-2025</v>
      </c>
      <c r="I20" s="6"/>
    </row>
    <row r="21" spans="1:9" ht="15" x14ac:dyDescent="0.25">
      <c r="A21" s="6"/>
      <c r="B21" s="7" t="s">
        <v>92</v>
      </c>
      <c r="C21" s="15"/>
      <c r="D21" s="6"/>
      <c r="E21" s="6"/>
      <c r="F21" s="6"/>
      <c r="G21" s="6"/>
      <c r="H21" s="6"/>
      <c r="I21" s="6"/>
    </row>
    <row r="22" spans="1:9" x14ac:dyDescent="0.2">
      <c r="A22" s="6"/>
      <c r="B22" s="6" t="s">
        <v>93</v>
      </c>
      <c r="C22" s="6"/>
      <c r="D22" s="16"/>
      <c r="E22" s="16"/>
      <c r="F22" s="16"/>
      <c r="G22" s="16"/>
      <c r="H22" s="16"/>
      <c r="I22" s="6"/>
    </row>
    <row r="23" spans="1:9" x14ac:dyDescent="0.2">
      <c r="A23" s="6"/>
      <c r="B23" s="6" t="s">
        <v>94</v>
      </c>
      <c r="C23" s="6"/>
      <c r="D23" s="16"/>
      <c r="E23" s="16"/>
      <c r="F23" s="16"/>
      <c r="G23" s="16"/>
      <c r="H23" s="16"/>
      <c r="I23" s="6"/>
    </row>
    <row r="24" spans="1:9" x14ac:dyDescent="0.2">
      <c r="A24" s="6"/>
      <c r="B24" s="6"/>
      <c r="C24" s="6"/>
      <c r="D24" s="6"/>
      <c r="E24" s="6"/>
      <c r="F24" s="6"/>
      <c r="G24" s="6"/>
      <c r="H24" s="6"/>
      <c r="I24" s="6"/>
    </row>
    <row r="25" spans="1:9" ht="15" x14ac:dyDescent="0.25">
      <c r="A25" s="6"/>
      <c r="B25" s="7" t="s">
        <v>95</v>
      </c>
      <c r="C25" s="7"/>
      <c r="D25" s="6"/>
      <c r="E25" s="6"/>
      <c r="F25" s="6"/>
      <c r="G25" s="6"/>
      <c r="H25" s="6"/>
      <c r="I25" s="6"/>
    </row>
    <row r="26" spans="1:9" x14ac:dyDescent="0.2">
      <c r="A26" s="6"/>
      <c r="B26" s="6" t="s">
        <v>93</v>
      </c>
      <c r="C26" s="6"/>
      <c r="D26" s="17"/>
      <c r="E26" s="17"/>
      <c r="F26" s="17"/>
      <c r="G26" s="17"/>
      <c r="H26" s="17"/>
      <c r="I26" s="6"/>
    </row>
    <row r="27" spans="1:9" x14ac:dyDescent="0.2">
      <c r="A27" s="6"/>
      <c r="B27" s="6" t="s">
        <v>94</v>
      </c>
      <c r="C27" s="6"/>
      <c r="D27" s="17"/>
      <c r="E27" s="17"/>
      <c r="F27" s="17"/>
      <c r="G27" s="17"/>
      <c r="H27" s="17"/>
      <c r="I27" s="6"/>
    </row>
    <row r="28" spans="1:9" x14ac:dyDescent="0.2">
      <c r="A28" s="6"/>
      <c r="B28" s="6" t="s">
        <v>96</v>
      </c>
      <c r="C28" s="6"/>
      <c r="D28" s="17"/>
      <c r="E28" s="17"/>
      <c r="F28" s="17"/>
      <c r="G28" s="17"/>
      <c r="H28" s="17"/>
      <c r="I28" s="6"/>
    </row>
    <row r="29" spans="1:9" x14ac:dyDescent="0.2">
      <c r="A29" s="6"/>
      <c r="B29" s="6" t="s">
        <v>97</v>
      </c>
      <c r="C29" s="6"/>
      <c r="D29" s="17"/>
      <c r="E29" s="17"/>
      <c r="F29" s="17"/>
      <c r="G29" s="17"/>
      <c r="H29" s="17"/>
      <c r="I29" s="6"/>
    </row>
    <row r="30" spans="1:9" x14ac:dyDescent="0.2">
      <c r="A30" s="6"/>
      <c r="B30" s="6" t="s">
        <v>98</v>
      </c>
      <c r="C30" s="6"/>
      <c r="D30" s="17"/>
      <c r="E30" s="17"/>
      <c r="F30" s="17"/>
      <c r="G30" s="17"/>
      <c r="H30" s="17"/>
      <c r="I30" s="6"/>
    </row>
    <row r="31" spans="1:9" x14ac:dyDescent="0.2">
      <c r="A31" s="6"/>
      <c r="B31" s="6" t="s">
        <v>99</v>
      </c>
      <c r="C31" s="6"/>
      <c r="D31" s="18">
        <f>SUM(D29:D30)</f>
        <v>0</v>
      </c>
      <c r="E31" s="18">
        <f>SUM(E29:E30)</f>
        <v>0</v>
      </c>
      <c r="F31" s="18">
        <f>SUM(F29:F30)</f>
        <v>0</v>
      </c>
      <c r="G31" s="18">
        <f>SUM(G29:G30)</f>
        <v>0</v>
      </c>
      <c r="H31" s="18">
        <f>SUM(H29:H30)</f>
        <v>0</v>
      </c>
      <c r="I31" s="6"/>
    </row>
    <row r="32" spans="1:9" ht="15" x14ac:dyDescent="0.25">
      <c r="A32" s="6"/>
      <c r="B32" s="7" t="s">
        <v>100</v>
      </c>
      <c r="C32" s="7"/>
      <c r="D32" s="18">
        <f>SUM(D26:D30)</f>
        <v>0</v>
      </c>
      <c r="E32" s="18">
        <f>SUM(E26:E30)</f>
        <v>0</v>
      </c>
      <c r="F32" s="18">
        <f t="shared" ref="F32:H32" si="0">SUM(F26:F30)</f>
        <v>0</v>
      </c>
      <c r="G32" s="18">
        <f t="shared" si="0"/>
        <v>0</v>
      </c>
      <c r="H32" s="18">
        <f t="shared" si="0"/>
        <v>0</v>
      </c>
      <c r="I32" s="6"/>
    </row>
    <row r="33" spans="1:9" ht="15" x14ac:dyDescent="0.25">
      <c r="A33" s="6"/>
      <c r="B33" s="7" t="s">
        <v>101</v>
      </c>
      <c r="C33" s="7"/>
      <c r="D33" s="17"/>
      <c r="E33" s="17"/>
      <c r="F33" s="17"/>
      <c r="G33" s="17"/>
      <c r="H33" s="17"/>
      <c r="I33" s="6"/>
    </row>
    <row r="34" spans="1:9" ht="15" x14ac:dyDescent="0.25">
      <c r="A34" s="6"/>
      <c r="B34" s="7" t="s">
        <v>102</v>
      </c>
      <c r="C34" s="7"/>
      <c r="D34" s="18">
        <f>SUM(D32:D33)</f>
        <v>0</v>
      </c>
      <c r="E34" s="18">
        <f t="shared" ref="E34:H34" si="1">SUM(E32:E33)</f>
        <v>0</v>
      </c>
      <c r="F34" s="18">
        <f t="shared" si="1"/>
        <v>0</v>
      </c>
      <c r="G34" s="18">
        <f t="shared" si="1"/>
        <v>0</v>
      </c>
      <c r="H34" s="18">
        <f t="shared" si="1"/>
        <v>0</v>
      </c>
      <c r="I34" s="6"/>
    </row>
    <row r="35" spans="1:9" x14ac:dyDescent="0.2">
      <c r="A35" s="3"/>
      <c r="B35" s="3"/>
      <c r="C35" s="3"/>
      <c r="D35" s="3"/>
      <c r="E35" s="3"/>
      <c r="F35" s="3"/>
      <c r="G35" s="3"/>
      <c r="H35" s="3"/>
      <c r="I35" s="3"/>
    </row>
    <row r="36" spans="1:9" hidden="1" x14ac:dyDescent="0.2"/>
    <row r="37" spans="1:9" hidden="1" x14ac:dyDescent="0.2"/>
    <row r="38" spans="1:9" hidden="1" x14ac:dyDescent="0.2"/>
    <row r="39" spans="1:9" hidden="1" x14ac:dyDescent="0.2"/>
    <row r="40" spans="1:9" hidden="1" x14ac:dyDescent="0.2"/>
    <row r="41" spans="1:9" hidden="1" x14ac:dyDescent="0.2"/>
    <row r="42" spans="1:9" hidden="1" x14ac:dyDescent="0.2"/>
    <row r="43" spans="1:9" hidden="1" x14ac:dyDescent="0.2"/>
    <row r="44" spans="1:9" ht="14.25" hidden="1" customHeight="1" x14ac:dyDescent="0.2"/>
    <row r="45" spans="1:9" ht="14.25" hidden="1" customHeight="1" x14ac:dyDescent="0.2"/>
    <row r="46" spans="1:9" ht="14.25" hidden="1" customHeight="1" x14ac:dyDescent="0.2"/>
  </sheetData>
  <sheetProtection algorithmName="SHA-512" hashValue="fu948UKg/ultfB/qPCmkWRD5BzDnzMHw2ecAezOXF8HFPQQVA8uqfh2a0oht9Xj9IFx/dIZ73KTdp17maNUazA==" saltValue="T4DWLdXm1HVBbDl1pHWEmA==" spinCount="100000" sheet="1" selectLockedCells="1"/>
  <dataValidations count="2">
    <dataValidation type="whole" operator="greaterThanOrEqual" allowBlank="1" showInputMessage="1" showErrorMessage="1" sqref="D22:H23" xr:uid="{44C09EBC-0CC8-4D08-9131-FC6021A85F5E}">
      <formula1>0</formula1>
    </dataValidation>
    <dataValidation type="decimal" operator="greaterThanOrEqual" allowBlank="1" showInputMessage="1" showErrorMessage="1" sqref="D26:H30 D33:H33" xr:uid="{3A8F9F6C-3CA8-44B3-A597-462CC6793E7C}">
      <formula1>0</formula1>
    </dataValidation>
  </dataValidations>
  <pageMargins left="0.7" right="0.7" top="0.75" bottom="0.75" header="0.3" footer="0.3"/>
  <pageSetup scale="4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0D77E5A-2A3D-4EE8-ADAD-5D694E59B330}">
          <x14:formula1>
            <xm:f>'#PARAM'!D$2:D$74</xm:f>
          </x14:formula1>
          <xm:sqref>C4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#PARAM</vt:lpstr>
      <vt:lpstr>Effectifs</vt:lpstr>
      <vt:lpstr>Effectifs!Print_Area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Modèle pour Soumission des conseils</dc:title>
  <cp:lastModifiedBy>Krishnakumar, Dinujan (EDU)</cp:lastModifiedBy>
  <cp:lastPrinted>2019-09-25T12:46:14Z</cp:lastPrinted>
  <dcterms:created xsi:type="dcterms:W3CDTF">2019-09-24T18:19:43Z</dcterms:created>
  <dcterms:modified xsi:type="dcterms:W3CDTF">2020-09-24T13:36:45Z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034a106e-6316-442c-ad35-738afd673d2b_Enabled">
    <vt:lpwstr>True</vt:lpwstr>
  </property>
  <property fmtid="{D5CDD505-2E9C-101B-9397-08002B2CF9AE}" pid="4" name="MSIP_Label_034a106e-6316-442c-ad35-738afd673d2b_SiteId">
    <vt:lpwstr>cddc1229-ac2a-4b97-b78a-0e5cacb5865c</vt:lpwstr>
  </property>
  <property fmtid="{D5CDD505-2E9C-101B-9397-08002B2CF9AE}" pid="5" name="MSIP_Label_034a106e-6316-442c-ad35-738afd673d2b_Owner">
    <vt:lpwstr>Dinujan.Krishnakumar@ontario.ca</vt:lpwstr>
  </property>
  <property fmtid="{D5CDD505-2E9C-101B-9397-08002B2CF9AE}" pid="6" name="MSIP_Label_034a106e-6316-442c-ad35-738afd673d2b_SetDate">
    <vt:lpwstr>2019-09-24T18:23:40.0831331Z</vt:lpwstr>
  </property>
  <property fmtid="{D5CDD505-2E9C-101B-9397-08002B2CF9AE}" pid="7" name="MSIP_Label_034a106e-6316-442c-ad35-738afd673d2b_Name">
    <vt:lpwstr>OPS - Unclassified Information</vt:lpwstr>
  </property>
  <property fmtid="{D5CDD505-2E9C-101B-9397-08002B2CF9AE}" pid="8" name="MSIP_Label_034a106e-6316-442c-ad35-738afd673d2b_Application">
    <vt:lpwstr>Microsoft Azure Information Protection</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ies>
</file>